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autoCompressPictures="0"/>
  <bookViews>
    <workbookView xWindow="2925" yWindow="1320" windowWidth="16380" windowHeight="7965"/>
  </bookViews>
  <sheets>
    <sheet name="Nr1" sheetId="4" r:id="rId1"/>
    <sheet name="Nr2" sheetId="13" r:id="rId2"/>
    <sheet name="Nr3" sheetId="14" r:id="rId3"/>
    <sheet name="kopsavilk_aprekini" sheetId="10" r:id="rId4"/>
    <sheet name="buvn_koptame" sheetId="11" r:id="rId5"/>
  </sheets>
  <definedNames>
    <definedName name="_xlnm.Print_Titles" localSheetId="0">'Nr1'!$10:$11</definedName>
    <definedName name="_xlnm.Print_Titles" localSheetId="1">'Nr2'!$8:$9</definedName>
    <definedName name="_xlnm.Print_Titles" localSheetId="2">'Nr3'!$10:$11</definedName>
  </definedNames>
  <calcPr calcId="144525"/>
</workbook>
</file>

<file path=xl/calcChain.xml><?xml version="1.0" encoding="utf-8"?>
<calcChain xmlns="http://schemas.openxmlformats.org/spreadsheetml/2006/main">
  <c r="F15" i="10" l="1"/>
  <c r="N15" i="14"/>
  <c r="L14" i="14"/>
  <c r="M13" i="14"/>
  <c r="M14" i="14" s="1"/>
  <c r="G15" i="10" s="1"/>
  <c r="L13" i="14"/>
  <c r="K14" i="14"/>
  <c r="E15" i="10" s="1"/>
  <c r="J13" i="14"/>
  <c r="J14" i="14" s="1"/>
  <c r="H15" i="10" s="1"/>
  <c r="N13" i="14" l="1"/>
  <c r="N14" i="14" s="1"/>
  <c r="N16" i="14" s="1"/>
  <c r="N17" i="14" l="1"/>
  <c r="N18" i="14" s="1"/>
  <c r="M7" i="14"/>
  <c r="J36" i="13" l="1"/>
  <c r="H14" i="10" s="1"/>
  <c r="M36" i="13"/>
  <c r="G14" i="10" s="1"/>
  <c r="L36" i="13"/>
  <c r="N37" i="13" s="1"/>
  <c r="K36" i="13"/>
  <c r="E14" i="10" s="1"/>
  <c r="M18" i="4"/>
  <c r="G13" i="10" s="1"/>
  <c r="J18" i="4"/>
  <c r="H13" i="10" s="1"/>
  <c r="K18" i="4"/>
  <c r="E13" i="10" s="1"/>
  <c r="L18" i="4"/>
  <c r="E16" i="10" l="1"/>
  <c r="D20" i="10" s="1"/>
  <c r="G16" i="10"/>
  <c r="H16" i="10"/>
  <c r="F7" i="10" s="1"/>
  <c r="N18" i="4"/>
  <c r="F14" i="10"/>
  <c r="N36" i="13"/>
  <c r="N38" i="13" s="1"/>
  <c r="M6" i="13" s="1"/>
  <c r="F13" i="10"/>
  <c r="F16" i="10" l="1"/>
  <c r="N39" i="13"/>
  <c r="N40" i="13" s="1"/>
  <c r="D16" i="10"/>
  <c r="N21" i="4"/>
  <c r="N22" i="4" s="1"/>
  <c r="M7" i="4"/>
  <c r="D17" i="10" l="1"/>
  <c r="D19" i="10"/>
  <c r="D21" i="10" l="1"/>
  <c r="F6" i="10" s="1"/>
</calcChain>
</file>

<file path=xl/sharedStrings.xml><?xml version="1.0" encoding="utf-8"?>
<sst xmlns="http://schemas.openxmlformats.org/spreadsheetml/2006/main" count="234" uniqueCount="138">
  <si>
    <t>Darbu veids:</t>
  </si>
  <si>
    <t>Tāme sastādīta:</t>
  </si>
  <si>
    <t>Nr. p.k.</t>
  </si>
  <si>
    <t>Darbu un izdevumu nosaukums</t>
  </si>
  <si>
    <t>Mērv.</t>
  </si>
  <si>
    <t>Daudz.</t>
  </si>
  <si>
    <t>Vienības izmaksas, Ls</t>
  </si>
  <si>
    <t>Kopējās izmaksas, Ls</t>
  </si>
  <si>
    <t>Laika norma c/h</t>
  </si>
  <si>
    <t>Darba samaksas likme Ls/h</t>
  </si>
  <si>
    <t>Darba alga</t>
  </si>
  <si>
    <t>Materiāli</t>
  </si>
  <si>
    <t>Mehā nismi</t>
  </si>
  <si>
    <t>Darba ietilpība c/h</t>
  </si>
  <si>
    <t>KOPĀ</t>
  </si>
  <si>
    <t>Kopā:</t>
  </si>
  <si>
    <t>Pasūtījuma Nr.</t>
  </si>
  <si>
    <t>Materiālu transporta izdevumi:</t>
  </si>
  <si>
    <t>Pavisam kopā bez PVN:</t>
  </si>
  <si>
    <t>Kopā ar PVN</t>
  </si>
  <si>
    <t>Tāmes izmaksas bez PVN</t>
  </si>
  <si>
    <t>gab</t>
  </si>
  <si>
    <t>m</t>
  </si>
  <si>
    <t xml:space="preserve">Pasūtījuma Nr.: </t>
  </si>
  <si>
    <t>Nr.p.k.</t>
  </si>
  <si>
    <t>Kods, tāmes Nr.</t>
  </si>
  <si>
    <t>Darba veids vai konstruktīvā elementa nosaukums</t>
  </si>
  <si>
    <t>Tāmes izmaksas (Ls)</t>
  </si>
  <si>
    <t>Tai skaitā</t>
  </si>
  <si>
    <t>darba alga (Ls)</t>
  </si>
  <si>
    <t>materiāli (Ls)</t>
  </si>
  <si>
    <t>mehānismi (Ls)</t>
  </si>
  <si>
    <t>Darbietilpība (c/h)</t>
  </si>
  <si>
    <t>Kopā</t>
  </si>
  <si>
    <t>t.sk.darba aizsardzība</t>
  </si>
  <si>
    <t>Darba devēja soc.nodoklis (24,09%)</t>
  </si>
  <si>
    <t>Pavisam kopā</t>
  </si>
  <si>
    <t>Kopsavilkuma aprēķini pa darbu vai konstruktīvo elementu veidiem</t>
  </si>
  <si>
    <t>Par kopējo summu, Ls</t>
  </si>
  <si>
    <t>Kopējā darbietilpība, c/h</t>
  </si>
  <si>
    <t>Objekta nosaukums</t>
  </si>
  <si>
    <t>Objekta izmaksas (Ls)</t>
  </si>
  <si>
    <t>APSTIPRINU</t>
  </si>
  <si>
    <t>__________________________________________</t>
  </si>
  <si>
    <t xml:space="preserve">(pasūtītāja paraksts un tā atšifrējums)        </t>
  </si>
  <si>
    <t>Z.v.</t>
  </si>
  <si>
    <t>________.gada ____._________________.</t>
  </si>
  <si>
    <t>Būvniecības koptāme</t>
  </si>
  <si>
    <t>Nr.1</t>
  </si>
  <si>
    <t>m/h</t>
  </si>
  <si>
    <t>Sastādīja, pārbaudīja</t>
  </si>
  <si>
    <t>PVN 21%</t>
  </si>
  <si>
    <t>PVN (21%)</t>
  </si>
  <si>
    <t>Objekta adrese:</t>
  </si>
  <si>
    <t>LED gaismekļu piegāde (saskaņā ar tehnisko specifikāciju)</t>
  </si>
  <si>
    <t>Demontāža un  montāža, ietverot darbu un nepieciešamo materiālu izmaksas</t>
  </si>
  <si>
    <t>Nr.2</t>
  </si>
  <si>
    <t>1.</t>
  </si>
  <si>
    <t>Gaismekļi</t>
  </si>
  <si>
    <t>1.1.</t>
  </si>
  <si>
    <t>1.2.</t>
  </si>
  <si>
    <t>Apgaismojuma līmeņa regulēšanas ierīces</t>
  </si>
  <si>
    <t>2.1.</t>
  </si>
  <si>
    <t>3.1.</t>
  </si>
  <si>
    <t>4.</t>
  </si>
  <si>
    <t>4.1.</t>
  </si>
  <si>
    <t>4.2.</t>
  </si>
  <si>
    <t>5.1.</t>
  </si>
  <si>
    <t>5.2.</t>
  </si>
  <si>
    <t>Aizsardzības automātikas iegāde</t>
  </si>
  <si>
    <t>Vienfāzu automātslēdzis B6A ar drošinātājkārbu un montāžu</t>
  </si>
  <si>
    <t xml:space="preserve">Pievads </t>
  </si>
  <si>
    <t>Kabelis CYKY-3x1,5</t>
  </si>
  <si>
    <t>Spaiļu bloks SV15 apgaismes stabam ar montāžu</t>
  </si>
  <si>
    <t>Gaismekļu demontāža</t>
  </si>
  <si>
    <t>Gaismekļu montāža</t>
  </si>
  <si>
    <t>LED gaismekļa montāža balstos</t>
  </si>
  <si>
    <t>ZS kabeļu dzīslu pievienošana</t>
  </si>
  <si>
    <t>Tranšejas rakšana un aizbēršana</t>
  </si>
  <si>
    <t>Gultnes sagatavošana</t>
  </si>
  <si>
    <t>Kabeļa nosegšana ar signāllentu  MBN</t>
  </si>
  <si>
    <t>Elektropārvades līnijas ģeodēziskā kontrolkartēšana</t>
  </si>
  <si>
    <t>Kabelis AXMK 4x35 tranšejā</t>
  </si>
  <si>
    <t>Apgaismojuma balsta pamata montāža</t>
  </si>
  <si>
    <t>Apgaismojuma balsta pamata blīves montāža</t>
  </si>
  <si>
    <t>Kabeļu gala apdares EPKT 0015 montāža</t>
  </si>
  <si>
    <t>Mehānismi</t>
  </si>
  <si>
    <t>Rīgā, 2013. gada 30.maijā</t>
  </si>
  <si>
    <t>Tame sastadīta pēc 2013.gada tirgus cenām</t>
  </si>
  <si>
    <t>Apgaismojuma balsta montāža h=6m</t>
  </si>
  <si>
    <t>Sertifikāta Nr.</t>
  </si>
  <si>
    <t>Plastm. aizsargcaurule EVOCAB FLEX 75</t>
  </si>
  <si>
    <t>LED gaismeklis ar nominālo jaudu līdz 71W (ar gaismekļa barošanas bloka zudumiem)</t>
  </si>
  <si>
    <t>LED gaismekļa ar nominālo jaudu līdz 71W (ar gaismekļa barošanas bloka zudumiem), korpusā integrēta gaismas intensitātes un režīmu autonoma vadības iekārta ar automātisku ieslēgšanās un gaismas intensitātes līmeņa regulēšanu atkarībā no diennakts izmaiņām</t>
  </si>
  <si>
    <t>Izpilddokumentācijas sagatavošana</t>
  </si>
  <si>
    <t>Būvdarbu laikā skartā teritorijas sakārtošana iepriekšējā stāvoklī</t>
  </si>
  <si>
    <t>Esošo balstu demontāža, transportēšana, utilizācija</t>
  </si>
  <si>
    <t>Konsoles montāža veida 1m h=2</t>
  </si>
  <si>
    <t>LED gaismeklis ar nominālo jaudu līdz 55W (ar gaismekļa barošanas bloka zudumiem)</t>
  </si>
  <si>
    <t>Tame sastadīta pēc 2012.gada tirgus cenām</t>
  </si>
  <si>
    <t>Nr.3</t>
  </si>
  <si>
    <t>Tehniskā projekta izstrāde objektam „Alejas iela Kocēnos”</t>
  </si>
  <si>
    <t>Konsoles montāža divzaru veida 1m h=2</t>
  </si>
  <si>
    <t>2.3.</t>
  </si>
  <si>
    <t>2.4.</t>
  </si>
  <si>
    <t>2.3.1.</t>
  </si>
  <si>
    <t>2.1.1.</t>
  </si>
  <si>
    <t>2.1.2.</t>
  </si>
  <si>
    <t>2.2.</t>
  </si>
  <si>
    <t>2.2.1.</t>
  </si>
  <si>
    <t>2.3.2.</t>
  </si>
  <si>
    <t>Esošās apgaismojuma sistēmas elementu (balstu, sadales skapju, stiprinājuma trošu un balsteņu, gaisa vadu un kabeļu līniju) nomaiņa vai rekonstrukcija</t>
  </si>
  <si>
    <t>2.4.1.</t>
  </si>
  <si>
    <t>2.4.2.</t>
  </si>
  <si>
    <t>2.4.3.</t>
  </si>
  <si>
    <t>2.4.4.</t>
  </si>
  <si>
    <t>2.4.5.</t>
  </si>
  <si>
    <t>2.4.6.</t>
  </si>
  <si>
    <t>2.4.7.</t>
  </si>
  <si>
    <t>2.4.8.</t>
  </si>
  <si>
    <t>2.4.9.</t>
  </si>
  <si>
    <t>2.4.10.</t>
  </si>
  <si>
    <t>2.4.11.</t>
  </si>
  <si>
    <t>3.2.</t>
  </si>
  <si>
    <t>4.3.</t>
  </si>
  <si>
    <t>5.3.</t>
  </si>
  <si>
    <t>Būves nosaukums: Siltumnīcefekta gāzu emisiju samazināšana Kocēnu novada publisko teritoriju apgaismojuma infrastruktūrā</t>
  </si>
  <si>
    <t>LED gaismekļa ar nominālo jaudu līdz 55W (ar gaismekļa barošanas bloka zudumiem), korpusā integrēta gaismas intensitātes un režīmu autonoma vadības iekārta ar automātisku ieslēgšanās un gaismas intensitātes līmeņa regulēšanu atkarībā no diennakts izmaiņām</t>
  </si>
  <si>
    <t>Siltumnīcefekta gāzu emisiju samazināšana Kocēnu novada publisko teritoriju apgaismojuma infrastruktūrā</t>
  </si>
  <si>
    <t>Tehniskā projekta izstrāde objektam</t>
  </si>
  <si>
    <t xml:space="preserve">Tāme sastādīta </t>
  </si>
  <si>
    <t>Objekta adrese:  Kocēnu novads</t>
  </si>
  <si>
    <t>Kocēnu novads</t>
  </si>
  <si>
    <t xml:space="preserve">Tehniskā projekta izstrāde objektam </t>
  </si>
  <si>
    <t>Virsizdevumi (__%)</t>
  </si>
  <si>
    <t>Peļņa (__%)</t>
  </si>
  <si>
    <t>___%</t>
  </si>
  <si>
    <t>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</si>
</sst>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s-426]\ #,##0.00"/>
    <numFmt numFmtId="165" formatCode="#,##0.00_L_s"/>
  </numFmts>
  <fonts count="27" x14ac:knownFonts="1">
    <font>
      <sz val="10"/>
      <name val="Arial"/>
      <family val="2"/>
    </font>
    <font>
      <sz val="10"/>
      <name val="Arial"/>
      <family val="2"/>
      <charset val="204"/>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b/>
      <sz val="12"/>
      <name val="Arial"/>
      <family val="2"/>
      <charset val="186"/>
    </font>
    <font>
      <b/>
      <sz val="10"/>
      <name val="Arial"/>
      <family val="2"/>
      <charset val="186"/>
    </font>
    <font>
      <b/>
      <sz val="10"/>
      <color indexed="50"/>
      <name val="Arial"/>
      <family val="2"/>
      <charset val="186"/>
    </font>
    <font>
      <sz val="10"/>
      <name val="Arial"/>
      <family val="2"/>
    </font>
    <font>
      <sz val="8"/>
      <name val="Arial"/>
      <family val="2"/>
    </font>
    <font>
      <i/>
      <sz val="10"/>
      <name val="Arial"/>
      <family val="2"/>
      <charset val="186"/>
    </font>
    <font>
      <sz val="10"/>
      <name val="Arial"/>
      <family val="2"/>
      <charset val="186"/>
    </font>
    <font>
      <sz val="8"/>
      <name val="Arial"/>
      <family val="2"/>
      <charset val="186"/>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style="medium">
        <color indexed="8"/>
      </top>
      <bottom style="thin">
        <color indexed="8"/>
      </bottom>
      <diagonal/>
    </border>
    <border>
      <left/>
      <right/>
      <top style="medium">
        <color indexed="8"/>
      </top>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bottom/>
      <diagonal/>
    </border>
    <border>
      <left style="thin">
        <color indexed="8"/>
      </left>
      <right style="medium">
        <color indexed="64"/>
      </right>
      <top/>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medium">
        <color indexed="8"/>
      </top>
      <bottom style="thin">
        <color indexed="8"/>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top style="medium">
        <color indexed="8"/>
      </top>
      <bottom style="thin">
        <color indexed="8"/>
      </bottom>
      <diagonal/>
    </border>
    <border>
      <left style="thin">
        <color indexed="8"/>
      </left>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thin">
        <color indexed="8"/>
      </left>
      <right style="medium">
        <color indexed="64"/>
      </right>
      <top/>
      <bottom style="thin">
        <color indexed="8"/>
      </bottom>
      <diagonal/>
    </border>
    <border>
      <left style="thin">
        <color indexed="8"/>
      </left>
      <right/>
      <top/>
      <bottom/>
      <diagonal/>
    </border>
    <border>
      <left style="thin">
        <color indexed="64"/>
      </left>
      <right style="medium">
        <color indexed="64"/>
      </right>
      <top/>
      <bottom style="thin">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right/>
      <top style="thin">
        <color indexed="64"/>
      </top>
      <bottom/>
      <diagonal/>
    </border>
    <border>
      <left style="thin">
        <color indexed="8"/>
      </left>
      <right style="thin">
        <color indexed="8"/>
      </right>
      <top style="medium">
        <color indexed="64"/>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medium">
        <color indexed="64"/>
      </left>
      <right style="thin">
        <color indexed="8"/>
      </right>
      <top/>
      <bottom/>
      <diagonal/>
    </border>
    <border>
      <left style="medium">
        <color indexed="8"/>
      </left>
      <right style="thin">
        <color indexed="8"/>
      </right>
      <top/>
      <bottom/>
      <diagonal/>
    </border>
    <border>
      <left style="medium">
        <color indexed="64"/>
      </left>
      <right style="thin">
        <color indexed="8"/>
      </right>
      <top style="medium">
        <color indexed="64"/>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medium">
        <color indexed="64"/>
      </top>
      <bottom/>
      <diagonal/>
    </border>
    <border>
      <left style="medium">
        <color indexed="8"/>
      </left>
      <right style="thin">
        <color indexed="8"/>
      </right>
      <top style="medium">
        <color indexed="64"/>
      </top>
      <bottom/>
      <diagonal/>
    </border>
    <border>
      <left style="medium">
        <color indexed="64"/>
      </left>
      <right style="medium">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medium">
        <color indexed="64"/>
      </left>
      <right style="thin">
        <color indexed="8"/>
      </right>
      <top/>
      <bottom style="medium">
        <color indexed="64"/>
      </bottom>
      <diagonal/>
    </border>
    <border>
      <left style="medium">
        <color indexed="8"/>
      </left>
      <right style="thin">
        <color indexed="8"/>
      </right>
      <top/>
      <bottom style="medium">
        <color indexed="64"/>
      </bottom>
      <diagonal/>
    </border>
    <border>
      <left style="thin">
        <color indexed="8"/>
      </left>
      <right/>
      <top style="medium">
        <color indexed="64"/>
      </top>
      <bottom style="thin">
        <color indexed="8"/>
      </bottom>
      <diagonal/>
    </border>
    <border>
      <left style="thin">
        <color indexed="8"/>
      </left>
      <right/>
      <top style="thin">
        <color indexed="8"/>
      </top>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22" fillId="23" borderId="7" applyNumberForma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46">
    <xf numFmtId="0" fontId="1" fillId="0" borderId="0" xfId="0" applyFont="1"/>
    <xf numFmtId="0" fontId="20" fillId="0" borderId="0" xfId="0" applyFont="1" applyAlignment="1">
      <alignment horizontal="left" vertical="center"/>
    </xf>
    <xf numFmtId="2" fontId="21" fillId="0" borderId="0" xfId="0" applyNumberFormat="1" applyFont="1" applyFill="1" applyAlignment="1">
      <alignment horizontal="left" vertical="center"/>
    </xf>
    <xf numFmtId="2" fontId="20" fillId="0" borderId="0" xfId="0" applyNumberFormat="1" applyFont="1" applyAlignment="1">
      <alignment horizontal="left" vertical="center"/>
    </xf>
    <xf numFmtId="2" fontId="20" fillId="0" borderId="0" xfId="0" applyNumberFormat="1" applyFont="1" applyFill="1" applyAlignment="1">
      <alignment horizontal="left" vertical="center"/>
    </xf>
    <xf numFmtId="0" fontId="1" fillId="0" borderId="10" xfId="0" applyFont="1" applyBorder="1"/>
    <xf numFmtId="0" fontId="1" fillId="0" borderId="10" xfId="0" applyFont="1" applyBorder="1" applyAlignment="1">
      <alignment horizontal="center"/>
    </xf>
    <xf numFmtId="0" fontId="1" fillId="0" borderId="0" xfId="0" applyFont="1" applyAlignment="1">
      <alignment horizontal="right"/>
    </xf>
    <xf numFmtId="0" fontId="20" fillId="0" borderId="0" xfId="0" applyFont="1" applyAlignment="1">
      <alignment horizontal="center"/>
    </xf>
    <xf numFmtId="0" fontId="20" fillId="0" borderId="10" xfId="0" applyFont="1" applyBorder="1" applyAlignment="1">
      <alignment horizontal="right"/>
    </xf>
    <xf numFmtId="0" fontId="1" fillId="0" borderId="11" xfId="0" applyFont="1" applyBorder="1"/>
    <xf numFmtId="4" fontId="1" fillId="0" borderId="10" xfId="0" applyNumberFormat="1" applyFont="1" applyBorder="1"/>
    <xf numFmtId="4" fontId="1" fillId="0" borderId="0" xfId="0" applyNumberFormat="1" applyFont="1"/>
    <xf numFmtId="0" fontId="1" fillId="0" borderId="12" xfId="0" applyFont="1" applyBorder="1" applyAlignment="1"/>
    <xf numFmtId="0" fontId="25" fillId="0" borderId="0" xfId="0" applyFont="1" applyAlignment="1">
      <alignment horizontal="left"/>
    </xf>
    <xf numFmtId="0" fontId="0" fillId="0" borderId="12" xfId="0" applyFont="1" applyBorder="1" applyAlignment="1"/>
    <xf numFmtId="0" fontId="1" fillId="0" borderId="10" xfId="0" applyFont="1" applyBorder="1" applyAlignment="1">
      <alignment horizontal="center" wrapText="1"/>
    </xf>
    <xf numFmtId="0" fontId="0" fillId="0" borderId="0" xfId="0"/>
    <xf numFmtId="0" fontId="1" fillId="0" borderId="0" xfId="0" applyFont="1" applyBorder="1" applyAlignment="1"/>
    <xf numFmtId="0" fontId="1" fillId="0" borderId="0" xfId="0" applyFont="1" applyBorder="1" applyAlignment="1">
      <alignment horizontal="right"/>
    </xf>
    <xf numFmtId="0" fontId="0" fillId="0" borderId="0" xfId="0" applyAlignment="1">
      <alignment horizontal="right"/>
    </xf>
    <xf numFmtId="0" fontId="1" fillId="0" borderId="10" xfId="0" applyFont="1" applyBorder="1" applyAlignment="1">
      <alignment wrapText="1"/>
    </xf>
    <xf numFmtId="4" fontId="1" fillId="0" borderId="10" xfId="0" applyNumberFormat="1" applyFont="1" applyBorder="1" applyAlignment="1">
      <alignment wrapText="1"/>
    </xf>
    <xf numFmtId="0" fontId="1" fillId="0" borderId="0" xfId="0" applyFont="1" applyAlignment="1">
      <alignment wrapText="1"/>
    </xf>
    <xf numFmtId="0" fontId="25" fillId="0" borderId="0" xfId="0" applyFont="1" applyAlignment="1">
      <alignment vertical="center" wrapText="1"/>
    </xf>
    <xf numFmtId="0" fontId="25" fillId="0" borderId="0" xfId="37" applyFont="1" applyAlignment="1">
      <alignment wrapText="1"/>
    </xf>
    <xf numFmtId="0" fontId="25" fillId="0" borderId="0" xfId="37" applyFont="1" applyAlignment="1"/>
    <xf numFmtId="0" fontId="20" fillId="0" borderId="0" xfId="37" applyFont="1" applyAlignment="1"/>
    <xf numFmtId="0" fontId="25" fillId="0" borderId="0" xfId="37" applyFont="1" applyAlignment="1">
      <alignment horizontal="center"/>
    </xf>
    <xf numFmtId="164" fontId="25" fillId="0" borderId="0" xfId="37" applyNumberFormat="1" applyFont="1" applyAlignment="1"/>
    <xf numFmtId="0" fontId="25" fillId="0" borderId="0" xfId="0" applyFont="1" applyAlignment="1">
      <alignment horizontal="left" vertical="center" wrapText="1"/>
    </xf>
    <xf numFmtId="0" fontId="25" fillId="0" borderId="0" xfId="0" applyFont="1" applyAlignment="1">
      <alignment horizontal="left" vertical="center"/>
    </xf>
    <xf numFmtId="164" fontId="20" fillId="0" borderId="0" xfId="37" applyNumberFormat="1" applyFont="1" applyAlignment="1"/>
    <xf numFmtId="0" fontId="25" fillId="0" borderId="0" xfId="37" applyFont="1" applyAlignment="1">
      <alignment horizontal="left"/>
    </xf>
    <xf numFmtId="2" fontId="25" fillId="0" borderId="0" xfId="0" applyNumberFormat="1" applyFont="1" applyAlignment="1">
      <alignment horizontal="left" vertical="center"/>
    </xf>
    <xf numFmtId="0" fontId="25" fillId="0" borderId="0" xfId="0" applyFont="1" applyAlignment="1">
      <alignment horizontal="right" vertical="center"/>
    </xf>
    <xf numFmtId="4" fontId="20" fillId="0" borderId="0" xfId="0" applyNumberFormat="1" applyFont="1" applyFill="1" applyAlignment="1">
      <alignment horizontal="right" vertical="center"/>
    </xf>
    <xf numFmtId="1" fontId="25" fillId="0" borderId="13" xfId="0" applyNumberFormat="1" applyFont="1" applyFill="1" applyBorder="1" applyAlignment="1">
      <alignment horizontal="center" vertical="center" wrapText="1"/>
    </xf>
    <xf numFmtId="4" fontId="25" fillId="0" borderId="13" xfId="0" applyNumberFormat="1" applyFont="1" applyFill="1" applyBorder="1" applyAlignment="1">
      <alignment horizontal="center" vertical="center" wrapText="1"/>
    </xf>
    <xf numFmtId="4" fontId="25" fillId="0" borderId="14" xfId="0" applyNumberFormat="1" applyFont="1" applyFill="1" applyBorder="1" applyAlignment="1">
      <alignment horizontal="center" vertical="center" wrapText="1"/>
    </xf>
    <xf numFmtId="4" fontId="25" fillId="0" borderId="13" xfId="0" applyNumberFormat="1" applyFont="1" applyFill="1" applyBorder="1" applyAlignment="1">
      <alignment vertical="center" wrapText="1"/>
    </xf>
    <xf numFmtId="4" fontId="25" fillId="0" borderId="15" xfId="0" applyNumberFormat="1" applyFont="1" applyFill="1" applyBorder="1" applyAlignment="1">
      <alignment vertical="center" wrapText="1"/>
    </xf>
    <xf numFmtId="0" fontId="25" fillId="0" borderId="14" xfId="0" applyFont="1" applyBorder="1" applyAlignment="1">
      <alignment vertical="center" wrapText="1"/>
    </xf>
    <xf numFmtId="1" fontId="25" fillId="0" borderId="16" xfId="0" applyNumberFormat="1" applyFont="1" applyFill="1" applyBorder="1" applyAlignment="1">
      <alignment horizontal="center" vertical="center" wrapText="1"/>
    </xf>
    <xf numFmtId="49" fontId="25" fillId="0" borderId="10" xfId="0" applyNumberFormat="1" applyFont="1" applyFill="1" applyBorder="1" applyAlignment="1">
      <alignment horizontal="center" wrapText="1"/>
    </xf>
    <xf numFmtId="1" fontId="25" fillId="0" borderId="10" xfId="0" applyNumberFormat="1" applyFont="1" applyFill="1" applyBorder="1" applyAlignment="1">
      <alignment horizontal="center" vertical="center" wrapText="1"/>
    </xf>
    <xf numFmtId="4" fontId="25" fillId="0" borderId="10" xfId="0" applyNumberFormat="1" applyFont="1" applyBorder="1" applyAlignment="1">
      <alignment horizontal="center"/>
    </xf>
    <xf numFmtId="4" fontId="25" fillId="0" borderId="17"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0" fontId="25" fillId="0" borderId="0" xfId="0" applyFont="1" applyBorder="1" applyAlignment="1">
      <alignment vertical="center" wrapText="1"/>
    </xf>
    <xf numFmtId="49" fontId="25" fillId="0" borderId="10" xfId="0" applyNumberFormat="1" applyFont="1" applyFill="1" applyBorder="1" applyAlignment="1">
      <alignment horizontal="center" vertical="center" wrapText="1"/>
    </xf>
    <xf numFmtId="1" fontId="25" fillId="0" borderId="10" xfId="0" applyNumberFormat="1" applyFont="1" applyFill="1" applyBorder="1" applyAlignment="1">
      <alignment horizontal="center" wrapText="1"/>
    </xf>
    <xf numFmtId="4" fontId="25" fillId="0" borderId="0" xfId="0" applyNumberFormat="1" applyFont="1" applyBorder="1" applyAlignment="1">
      <alignment vertical="center" wrapText="1"/>
    </xf>
    <xf numFmtId="2" fontId="25" fillId="0" borderId="17" xfId="0" applyNumberFormat="1" applyFont="1" applyFill="1" applyBorder="1" applyAlignment="1">
      <alignment horizontal="center" vertical="center" wrapText="1"/>
    </xf>
    <xf numFmtId="165" fontId="25" fillId="0" borderId="10" xfId="0" applyNumberFormat="1" applyFont="1" applyFill="1" applyBorder="1" applyAlignment="1">
      <alignment horizontal="center" wrapText="1"/>
    </xf>
    <xf numFmtId="0" fontId="20" fillId="20" borderId="19" xfId="37" applyFont="1" applyFill="1" applyBorder="1" applyAlignment="1">
      <alignment horizontal="center" wrapText="1"/>
    </xf>
    <xf numFmtId="4" fontId="20" fillId="20" borderId="19" xfId="37" applyNumberFormat="1" applyFont="1" applyFill="1" applyBorder="1" applyAlignment="1">
      <alignment horizontal="center" wrapText="1"/>
    </xf>
    <xf numFmtId="4" fontId="20" fillId="20" borderId="20" xfId="37" applyNumberFormat="1" applyFont="1" applyFill="1" applyBorder="1" applyAlignment="1">
      <alignment horizontal="center" wrapText="1"/>
    </xf>
    <xf numFmtId="10" fontId="20" fillId="0" borderId="21" xfId="37" applyNumberFormat="1" applyFont="1" applyBorder="1" applyAlignment="1">
      <alignment horizontal="center" wrapText="1"/>
    </xf>
    <xf numFmtId="0" fontId="20" fillId="0" borderId="21" xfId="37" applyFont="1" applyBorder="1" applyAlignment="1">
      <alignment horizontal="center" wrapText="1"/>
    </xf>
    <xf numFmtId="0" fontId="25" fillId="0" borderId="21" xfId="37" applyFont="1" applyBorder="1" applyAlignment="1">
      <alignment horizontal="center" wrapText="1"/>
    </xf>
    <xf numFmtId="2" fontId="25" fillId="0" borderId="21" xfId="37" applyNumberFormat="1" applyFont="1" applyBorder="1" applyAlignment="1">
      <alignment horizontal="center" wrapText="1"/>
    </xf>
    <xf numFmtId="2" fontId="25" fillId="0" borderId="22" xfId="37" applyNumberFormat="1" applyFont="1" applyBorder="1" applyAlignment="1">
      <alignment horizontal="center" wrapText="1"/>
    </xf>
    <xf numFmtId="0" fontId="25" fillId="0" borderId="0" xfId="0" applyFont="1" applyFill="1" applyBorder="1" applyAlignment="1">
      <alignment vertical="center" wrapText="1"/>
    </xf>
    <xf numFmtId="0" fontId="25" fillId="24" borderId="23" xfId="0" applyFont="1" applyFill="1" applyBorder="1" applyAlignment="1">
      <alignment horizontal="center" vertical="center" wrapText="1"/>
    </xf>
    <xf numFmtId="0" fontId="25" fillId="24" borderId="10" xfId="0" applyFont="1" applyFill="1" applyBorder="1" applyAlignment="1">
      <alignment horizontal="right" vertical="center" wrapText="1"/>
    </xf>
    <xf numFmtId="0" fontId="25" fillId="24" borderId="10" xfId="0" applyFont="1" applyFill="1" applyBorder="1" applyAlignment="1">
      <alignment horizontal="center" vertical="center" wrapText="1"/>
    </xf>
    <xf numFmtId="0" fontId="25" fillId="24" borderId="10" xfId="0" applyFont="1" applyFill="1" applyBorder="1" applyAlignment="1">
      <alignment vertical="center" wrapText="1"/>
    </xf>
    <xf numFmtId="2" fontId="25" fillId="24" borderId="24" xfId="0" applyNumberFormat="1" applyFont="1" applyFill="1" applyBorder="1" applyAlignment="1">
      <alignment horizontal="center" vertical="center" wrapText="1"/>
    </xf>
    <xf numFmtId="0" fontId="25" fillId="24" borderId="25" xfId="0" applyFont="1" applyFill="1" applyBorder="1" applyAlignment="1">
      <alignment horizontal="center" vertical="center" wrapText="1"/>
    </xf>
    <xf numFmtId="0" fontId="25" fillId="24" borderId="26" xfId="0" applyFont="1" applyFill="1" applyBorder="1" applyAlignment="1">
      <alignment horizontal="center" vertical="center" wrapText="1"/>
    </xf>
    <xf numFmtId="0" fontId="25" fillId="24" borderId="26" xfId="0" applyFont="1" applyFill="1" applyBorder="1" applyAlignment="1">
      <alignment vertical="center" wrapText="1"/>
    </xf>
    <xf numFmtId="0" fontId="25" fillId="0" borderId="0" xfId="0" applyFont="1" applyAlignment="1">
      <alignment horizontal="center" vertical="center" wrapText="1"/>
    </xf>
    <xf numFmtId="0" fontId="25" fillId="0" borderId="0" xfId="0" applyFont="1"/>
    <xf numFmtId="0" fontId="25" fillId="0" borderId="12" xfId="0" applyFont="1" applyBorder="1" applyAlignment="1"/>
    <xf numFmtId="0" fontId="25" fillId="0" borderId="27" xfId="37" applyFont="1" applyBorder="1" applyAlignment="1">
      <alignment horizontal="center" vertical="center" wrapText="1"/>
    </xf>
    <xf numFmtId="0" fontId="25" fillId="0" borderId="28" xfId="37" applyFont="1" applyBorder="1" applyAlignment="1">
      <alignment horizontal="center" vertical="center" wrapText="1"/>
    </xf>
    <xf numFmtId="1" fontId="20" fillId="0" borderId="29" xfId="0" applyNumberFormat="1" applyFont="1" applyFill="1" applyBorder="1" applyAlignment="1">
      <alignment horizontal="center" vertical="center" wrapText="1"/>
    </xf>
    <xf numFmtId="0" fontId="20" fillId="0" borderId="30" xfId="0" applyFont="1" applyFill="1" applyBorder="1" applyAlignment="1">
      <alignment horizontal="center" wrapText="1"/>
    </xf>
    <xf numFmtId="49" fontId="20" fillId="0" borderId="30" xfId="0" applyNumberFormat="1" applyFont="1" applyFill="1" applyBorder="1" applyAlignment="1">
      <alignment wrapText="1"/>
    </xf>
    <xf numFmtId="0" fontId="25" fillId="0" borderId="10" xfId="0" applyFont="1" applyFill="1" applyBorder="1" applyAlignment="1">
      <alignment wrapText="1"/>
    </xf>
    <xf numFmtId="0" fontId="20" fillId="24" borderId="26" xfId="0" applyFont="1" applyFill="1" applyBorder="1" applyAlignment="1">
      <alignment horizontal="right" vertical="center" wrapText="1"/>
    </xf>
    <xf numFmtId="4" fontId="20" fillId="24" borderId="31" xfId="0" applyNumberFormat="1" applyFont="1" applyFill="1" applyBorder="1" applyAlignment="1">
      <alignment horizontal="center" vertical="center" wrapText="1"/>
    </xf>
    <xf numFmtId="0" fontId="20" fillId="20" borderId="32" xfId="37" applyFont="1" applyFill="1" applyBorder="1" applyAlignment="1">
      <alignment horizontal="center" wrapText="1"/>
    </xf>
    <xf numFmtId="4" fontId="20" fillId="20" borderId="33" xfId="37" applyNumberFormat="1" applyFont="1" applyFill="1" applyBorder="1" applyAlignment="1">
      <alignment horizontal="center" wrapText="1"/>
    </xf>
    <xf numFmtId="4" fontId="25" fillId="0" borderId="34" xfId="0" applyNumberFormat="1" applyFont="1" applyFill="1" applyBorder="1" applyAlignment="1">
      <alignment vertical="center" wrapText="1"/>
    </xf>
    <xf numFmtId="4" fontId="25" fillId="0" borderId="35" xfId="0" applyNumberFormat="1" applyFont="1" applyFill="1" applyBorder="1" applyAlignment="1">
      <alignment horizontal="center" vertical="center" wrapText="1"/>
    </xf>
    <xf numFmtId="0" fontId="25" fillId="0" borderId="36" xfId="37" applyFont="1" applyBorder="1" applyAlignment="1">
      <alignment horizontal="center" vertical="center" wrapText="1"/>
    </xf>
    <xf numFmtId="4" fontId="25" fillId="0" borderId="37" xfId="0" applyNumberFormat="1" applyFont="1" applyFill="1" applyBorder="1" applyAlignment="1">
      <alignment horizontal="center" vertical="center" wrapText="1"/>
    </xf>
    <xf numFmtId="0" fontId="26" fillId="0" borderId="27" xfId="37" applyFont="1" applyBorder="1" applyAlignment="1">
      <alignment horizontal="center" vertical="center" wrapText="1"/>
    </xf>
    <xf numFmtId="0" fontId="26" fillId="0" borderId="19" xfId="37" applyFont="1" applyBorder="1" applyAlignment="1">
      <alignment horizontal="center" vertical="center" wrapText="1"/>
    </xf>
    <xf numFmtId="0" fontId="26" fillId="0" borderId="38" xfId="37" applyFont="1" applyBorder="1" applyAlignment="1">
      <alignment horizontal="center" vertical="center" wrapText="1"/>
    </xf>
    <xf numFmtId="165" fontId="25" fillId="0" borderId="10" xfId="0" applyNumberFormat="1" applyFont="1" applyFill="1" applyBorder="1" applyAlignment="1">
      <alignment horizontal="center" vertical="center" wrapText="1"/>
    </xf>
    <xf numFmtId="4" fontId="25" fillId="0" borderId="39" xfId="0" applyNumberFormat="1" applyFont="1" applyFill="1" applyBorder="1" applyAlignment="1">
      <alignment vertical="center" wrapText="1"/>
    </xf>
    <xf numFmtId="4" fontId="25" fillId="0" borderId="24" xfId="0" applyNumberFormat="1" applyFont="1" applyFill="1" applyBorder="1" applyAlignment="1">
      <alignment horizontal="center" vertical="center" wrapText="1"/>
    </xf>
    <xf numFmtId="0" fontId="20" fillId="20" borderId="40" xfId="37" applyFont="1" applyFill="1" applyBorder="1" applyAlignment="1">
      <alignment horizontal="center" wrapText="1"/>
    </xf>
    <xf numFmtId="4" fontId="20" fillId="20" borderId="40" xfId="37" applyNumberFormat="1" applyFont="1" applyFill="1" applyBorder="1" applyAlignment="1">
      <alignment horizontal="center" wrapText="1"/>
    </xf>
    <xf numFmtId="4" fontId="20" fillId="20" borderId="41" xfId="37" applyNumberFormat="1" applyFont="1" applyFill="1" applyBorder="1" applyAlignment="1">
      <alignment horizontal="center" wrapText="1"/>
    </xf>
    <xf numFmtId="4" fontId="25" fillId="0" borderId="10" xfId="0" applyNumberFormat="1" applyFont="1" applyBorder="1" applyAlignment="1">
      <alignment horizontal="center" vertical="center"/>
    </xf>
    <xf numFmtId="4" fontId="1" fillId="0" borderId="10" xfId="0" applyNumberFormat="1" applyFont="1" applyFill="1" applyBorder="1" applyAlignment="1">
      <alignment wrapText="1"/>
    </xf>
    <xf numFmtId="4" fontId="1" fillId="0" borderId="10" xfId="0" applyNumberFormat="1" applyFont="1" applyFill="1" applyBorder="1"/>
    <xf numFmtId="2" fontId="1" fillId="0" borderId="10" xfId="0" applyNumberFormat="1" applyFont="1" applyFill="1" applyBorder="1"/>
    <xf numFmtId="0" fontId="1" fillId="0" borderId="10" xfId="0" applyFont="1" applyFill="1" applyBorder="1"/>
    <xf numFmtId="0" fontId="25" fillId="0" borderId="0" xfId="37" applyFont="1" applyAlignment="1">
      <alignment horizontal="center"/>
    </xf>
    <xf numFmtId="0" fontId="1" fillId="0" borderId="10" xfId="0" applyFont="1" applyBorder="1" applyAlignment="1">
      <alignment horizontal="center" wrapText="1"/>
    </xf>
    <xf numFmtId="0" fontId="25" fillId="0" borderId="61" xfId="37" applyFont="1" applyBorder="1" applyAlignment="1">
      <alignment horizontal="center" vertical="center" wrapText="1"/>
    </xf>
    <xf numFmtId="4" fontId="25" fillId="0" borderId="37" xfId="0" applyNumberFormat="1" applyFont="1" applyFill="1" applyBorder="1" applyAlignment="1">
      <alignment vertical="center" wrapText="1"/>
    </xf>
    <xf numFmtId="1" fontId="1" fillId="0" borderId="29" xfId="0" applyNumberFormat="1" applyFont="1" applyFill="1" applyBorder="1" applyAlignment="1">
      <alignment horizontal="center" vertical="center" wrapText="1"/>
    </xf>
    <xf numFmtId="0" fontId="1" fillId="0" borderId="30" xfId="0" applyFont="1" applyFill="1" applyBorder="1" applyAlignment="1">
      <alignment horizontal="left" wrapText="1"/>
    </xf>
    <xf numFmtId="0" fontId="20" fillId="0" borderId="0" xfId="37" applyFont="1" applyBorder="1" applyAlignment="1">
      <alignment horizontal="center" vertical="center" wrapText="1"/>
    </xf>
    <xf numFmtId="0" fontId="20" fillId="20" borderId="48" xfId="37" applyFont="1" applyFill="1" applyBorder="1" applyAlignment="1">
      <alignment horizontal="right" wrapText="1"/>
    </xf>
    <xf numFmtId="0" fontId="20" fillId="20" borderId="49" xfId="37" applyFont="1" applyFill="1" applyBorder="1" applyAlignment="1">
      <alignment horizontal="right" wrapText="1"/>
    </xf>
    <xf numFmtId="0" fontId="25" fillId="0" borderId="0" xfId="37" applyFont="1" applyAlignment="1">
      <alignment horizontal="center"/>
    </xf>
    <xf numFmtId="0" fontId="25" fillId="0" borderId="50" xfId="37" applyFont="1" applyBorder="1" applyAlignment="1">
      <alignment horizontal="center" vertical="center" wrapText="1"/>
    </xf>
    <xf numFmtId="0" fontId="25" fillId="0" borderId="51" xfId="37" applyFont="1" applyBorder="1" applyAlignment="1">
      <alignment horizontal="center" vertical="center" wrapText="1"/>
    </xf>
    <xf numFmtId="2" fontId="20" fillId="0" borderId="0" xfId="0" applyNumberFormat="1" applyFont="1" applyBorder="1" applyAlignment="1">
      <alignment horizontal="center" vertical="center" wrapText="1"/>
    </xf>
    <xf numFmtId="0" fontId="25" fillId="0" borderId="52" xfId="37" applyFont="1" applyBorder="1" applyAlignment="1">
      <alignment horizontal="center" vertical="center" wrapText="1"/>
    </xf>
    <xf numFmtId="0" fontId="25" fillId="0" borderId="53" xfId="37" applyFont="1" applyBorder="1" applyAlignment="1">
      <alignment horizontal="center" vertical="center" wrapText="1"/>
    </xf>
    <xf numFmtId="0" fontId="25" fillId="0" borderId="42" xfId="0" applyFont="1" applyBorder="1" applyAlignment="1">
      <alignment horizontal="center"/>
    </xf>
    <xf numFmtId="0" fontId="25" fillId="0" borderId="43" xfId="37" applyFont="1" applyBorder="1" applyAlignment="1">
      <alignment horizontal="center" vertical="center" wrapText="1"/>
    </xf>
    <xf numFmtId="0" fontId="25" fillId="0" borderId="44" xfId="37" applyFont="1" applyBorder="1" applyAlignment="1">
      <alignment horizontal="center" vertical="center" wrapText="1"/>
    </xf>
    <xf numFmtId="0" fontId="25" fillId="0" borderId="45" xfId="37" applyFont="1" applyBorder="1" applyAlignment="1">
      <alignment horizontal="center" vertical="center" wrapText="1"/>
    </xf>
    <xf numFmtId="0" fontId="25" fillId="0" borderId="46" xfId="37" applyFont="1" applyBorder="1" applyAlignment="1">
      <alignment horizontal="right" wrapText="1"/>
    </xf>
    <xf numFmtId="0" fontId="25" fillId="0" borderId="47" xfId="37" applyFont="1" applyBorder="1" applyAlignment="1">
      <alignment horizontal="right" wrapText="1"/>
    </xf>
    <xf numFmtId="0" fontId="20" fillId="20" borderId="54" xfId="37" applyFont="1" applyFill="1" applyBorder="1" applyAlignment="1">
      <alignment horizontal="right" wrapText="1"/>
    </xf>
    <xf numFmtId="0" fontId="20" fillId="20" borderId="55" xfId="37" applyFont="1" applyFill="1" applyBorder="1" applyAlignment="1">
      <alignment horizontal="right" wrapText="1"/>
    </xf>
    <xf numFmtId="0" fontId="25" fillId="0" borderId="56" xfId="37" applyFont="1" applyBorder="1" applyAlignment="1">
      <alignment horizontal="center" vertical="center" wrapText="1"/>
    </xf>
    <xf numFmtId="0" fontId="25" fillId="0" borderId="57" xfId="37" applyFont="1" applyBorder="1" applyAlignment="1">
      <alignment horizontal="center" vertical="center" wrapText="1"/>
    </xf>
    <xf numFmtId="0" fontId="25" fillId="0" borderId="33" xfId="37" applyFont="1" applyBorder="1" applyAlignment="1">
      <alignment horizontal="center" vertical="center" wrapText="1"/>
    </xf>
    <xf numFmtId="0" fontId="20" fillId="20" borderId="58" xfId="37" applyFont="1" applyFill="1" applyBorder="1" applyAlignment="1">
      <alignment horizontal="right" wrapText="1"/>
    </xf>
    <xf numFmtId="0" fontId="20" fillId="20" borderId="59" xfId="37" applyFont="1" applyFill="1" applyBorder="1" applyAlignment="1">
      <alignment horizontal="right" wrapText="1"/>
    </xf>
    <xf numFmtId="0" fontId="25" fillId="0" borderId="60" xfId="37" applyFont="1" applyBorder="1" applyAlignment="1">
      <alignment horizontal="center" vertical="center" wrapText="1"/>
    </xf>
    <xf numFmtId="0" fontId="20" fillId="0" borderId="10" xfId="0" applyFont="1" applyBorder="1" applyAlignment="1">
      <alignment horizontal="right" wrapText="1"/>
    </xf>
    <xf numFmtId="0" fontId="1" fillId="0" borderId="42"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horizontal="center"/>
    </xf>
    <xf numFmtId="0" fontId="25" fillId="0" borderId="12" xfId="0" applyFont="1" applyBorder="1" applyAlignment="1">
      <alignment horizontal="left" vertical="center" wrapText="1"/>
    </xf>
    <xf numFmtId="0" fontId="19" fillId="0" borderId="0" xfId="0" applyFont="1" applyAlignment="1">
      <alignment horizontal="center" vertical="center"/>
    </xf>
    <xf numFmtId="0" fontId="24" fillId="0" borderId="10" xfId="0" applyFont="1" applyBorder="1" applyAlignment="1">
      <alignment horizontal="right" wrapText="1"/>
    </xf>
    <xf numFmtId="0" fontId="20" fillId="0" borderId="10" xfId="0" applyFont="1" applyBorder="1" applyAlignment="1">
      <alignment horizontal="right"/>
    </xf>
    <xf numFmtId="0" fontId="1" fillId="0" borderId="10" xfId="0" applyFont="1" applyBorder="1" applyAlignment="1">
      <alignment horizontal="center" vertical="center" wrapText="1"/>
    </xf>
    <xf numFmtId="0" fontId="0" fillId="0" borderId="10" xfId="0" applyFont="1" applyBorder="1" applyAlignment="1">
      <alignment horizontal="left"/>
    </xf>
    <xf numFmtId="0" fontId="1" fillId="0" borderId="10" xfId="0" applyFont="1" applyBorder="1" applyAlignment="1">
      <alignment horizontal="left"/>
    </xf>
    <xf numFmtId="0" fontId="25" fillId="0" borderId="12" xfId="0" applyFont="1" applyBorder="1" applyAlignment="1">
      <alignment horizontal="left"/>
    </xf>
    <xf numFmtId="0" fontId="1" fillId="0" borderId="0" xfId="0" applyFont="1" applyAlignment="1">
      <alignment horizontal="right"/>
    </xf>
    <xf numFmtId="0" fontId="20" fillId="0" borderId="0" xfId="0" applyFont="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2.1."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Zeros="0" tabSelected="1" zoomScaleSheetLayoutView="100" workbookViewId="0">
      <selection activeCell="L26" sqref="L26"/>
    </sheetView>
  </sheetViews>
  <sheetFormatPr defaultColWidth="8.85546875" defaultRowHeight="12.75" x14ac:dyDescent="0.2"/>
  <cols>
    <col min="1" max="1" width="10" style="72" customWidth="1"/>
    <col min="2" max="2" width="40" style="24" customWidth="1"/>
    <col min="3" max="3" width="9" style="72" customWidth="1"/>
    <col min="4" max="4" width="8.28515625" style="72" customWidth="1"/>
    <col min="5" max="5" width="8.140625" style="72" customWidth="1"/>
    <col min="6" max="6" width="9.140625" style="72" customWidth="1"/>
    <col min="7" max="7" width="9.7109375" style="24" customWidth="1"/>
    <col min="8" max="9" width="8.42578125" style="24" customWidth="1"/>
    <col min="10" max="10" width="8.85546875" style="24"/>
    <col min="11" max="11" width="10.7109375" style="24" customWidth="1"/>
    <col min="12" max="12" width="10.140625" style="24" customWidth="1"/>
    <col min="13" max="13" width="14.42578125" style="24" customWidth="1"/>
    <col min="14" max="14" width="12.85546875" style="24" customWidth="1"/>
    <col min="15" max="15" width="10.42578125" style="24" bestFit="1" customWidth="1"/>
    <col min="16" max="16" width="8.85546875" style="24"/>
    <col min="17" max="17" width="10.140625" style="24" customWidth="1"/>
    <col min="18" max="16384" width="8.85546875" style="24"/>
  </cols>
  <sheetData>
    <row r="1" spans="1:15" ht="12.75" customHeight="1" x14ac:dyDescent="0.2">
      <c r="A1" s="109" t="s">
        <v>128</v>
      </c>
      <c r="B1" s="109"/>
      <c r="C1" s="109"/>
      <c r="D1" s="109"/>
      <c r="E1" s="109"/>
      <c r="F1" s="109"/>
      <c r="G1" s="109"/>
      <c r="H1" s="109"/>
      <c r="I1" s="109"/>
      <c r="J1" s="109"/>
      <c r="K1" s="109"/>
      <c r="L1" s="109"/>
      <c r="M1" s="109"/>
      <c r="N1" s="109"/>
    </row>
    <row r="2" spans="1:15" ht="12.75" customHeight="1" x14ac:dyDescent="0.2">
      <c r="A2" s="109"/>
      <c r="B2" s="109"/>
      <c r="C2" s="109"/>
      <c r="D2" s="109"/>
      <c r="E2" s="109"/>
      <c r="F2" s="109"/>
      <c r="G2" s="109"/>
      <c r="H2" s="109"/>
      <c r="I2" s="109"/>
      <c r="J2" s="109"/>
      <c r="K2" s="109"/>
      <c r="L2" s="109"/>
      <c r="M2" s="109"/>
      <c r="N2" s="109"/>
    </row>
    <row r="3" spans="1:15" x14ac:dyDescent="0.2">
      <c r="A3" s="25"/>
      <c r="B3" s="25"/>
      <c r="C3" s="25"/>
      <c r="D3" s="25"/>
      <c r="E3" s="25"/>
      <c r="F3" s="25"/>
      <c r="G3" s="25"/>
      <c r="H3" s="25"/>
      <c r="I3" s="25"/>
      <c r="J3" s="25"/>
      <c r="K3" s="25"/>
      <c r="L3" s="25"/>
      <c r="M3" s="25"/>
      <c r="N3" s="25"/>
    </row>
    <row r="4" spans="1:15" x14ac:dyDescent="0.2">
      <c r="A4" s="115"/>
      <c r="B4" s="115"/>
      <c r="C4" s="115"/>
      <c r="D4" s="115"/>
      <c r="E4" s="115"/>
      <c r="F4" s="115"/>
      <c r="G4" s="115"/>
      <c r="H4" s="115"/>
      <c r="I4" s="115"/>
      <c r="J4" s="115"/>
      <c r="K4" s="115"/>
      <c r="L4" s="115"/>
      <c r="M4" s="115"/>
      <c r="N4" s="115"/>
    </row>
    <row r="5" spans="1:15" x14ac:dyDescent="0.2">
      <c r="A5" s="26" t="s">
        <v>0</v>
      </c>
      <c r="B5" s="27" t="s">
        <v>54</v>
      </c>
      <c r="C5" s="26"/>
      <c r="D5" s="26"/>
      <c r="E5" s="26"/>
      <c r="F5" s="26"/>
      <c r="G5" s="26"/>
      <c r="H5" s="26"/>
      <c r="I5" s="26"/>
      <c r="J5" s="26"/>
      <c r="K5" s="112"/>
      <c r="L5" s="112"/>
      <c r="M5" s="26"/>
      <c r="N5" s="26"/>
    </row>
    <row r="6" spans="1:15" s="30" customFormat="1" x14ac:dyDescent="0.2">
      <c r="A6" s="26" t="s">
        <v>88</v>
      </c>
      <c r="B6" s="26"/>
      <c r="C6" s="26"/>
      <c r="D6" s="26"/>
      <c r="E6" s="26"/>
      <c r="F6" s="26"/>
      <c r="G6" s="26"/>
      <c r="H6" s="26"/>
      <c r="I6" s="26"/>
      <c r="J6" s="26"/>
      <c r="K6" s="112"/>
      <c r="L6" s="112"/>
      <c r="M6" s="29"/>
      <c r="N6" s="26"/>
    </row>
    <row r="7" spans="1:15" s="30" customFormat="1" x14ac:dyDescent="0.2">
      <c r="A7" s="31" t="s">
        <v>16</v>
      </c>
      <c r="B7" s="27"/>
      <c r="C7" s="27"/>
      <c r="D7" s="27"/>
      <c r="E7" s="27"/>
      <c r="F7" s="27"/>
      <c r="G7" s="27"/>
      <c r="H7" s="27"/>
      <c r="I7" s="27"/>
      <c r="J7" s="112" t="s">
        <v>20</v>
      </c>
      <c r="K7" s="112"/>
      <c r="L7" s="112"/>
      <c r="M7" s="32">
        <f>N20</f>
        <v>0</v>
      </c>
      <c r="N7" s="27"/>
    </row>
    <row r="8" spans="1:15" s="30" customFormat="1" x14ac:dyDescent="0.2">
      <c r="A8" s="31"/>
      <c r="B8" s="31"/>
      <c r="C8" s="28"/>
      <c r="D8" s="28"/>
      <c r="E8" s="28"/>
      <c r="F8" s="28"/>
      <c r="G8" s="28"/>
      <c r="H8" s="28"/>
      <c r="I8" s="28"/>
      <c r="J8" s="28"/>
      <c r="K8" s="33" t="s">
        <v>1</v>
      </c>
      <c r="L8" s="31"/>
      <c r="M8" s="33"/>
      <c r="N8" s="28"/>
    </row>
    <row r="9" spans="1:15" s="30" customFormat="1" ht="13.5" thickBot="1" x14ac:dyDescent="0.25">
      <c r="A9" s="31"/>
      <c r="B9" s="1"/>
      <c r="C9" s="1"/>
      <c r="D9" s="2"/>
      <c r="E9" s="2"/>
      <c r="F9" s="2"/>
      <c r="G9" s="3"/>
      <c r="H9" s="4"/>
      <c r="I9" s="34"/>
      <c r="J9" s="34"/>
      <c r="K9" s="31"/>
      <c r="L9" s="31"/>
      <c r="M9" s="35"/>
      <c r="N9" s="36"/>
    </row>
    <row r="10" spans="1:15" ht="13.5" thickBot="1" x14ac:dyDescent="0.25">
      <c r="A10" s="113" t="s">
        <v>2</v>
      </c>
      <c r="B10" s="119" t="s">
        <v>3</v>
      </c>
      <c r="C10" s="119" t="s">
        <v>4</v>
      </c>
      <c r="D10" s="119" t="s">
        <v>5</v>
      </c>
      <c r="E10" s="121" t="s">
        <v>6</v>
      </c>
      <c r="F10" s="121"/>
      <c r="G10" s="121"/>
      <c r="H10" s="121"/>
      <c r="I10" s="121"/>
      <c r="J10" s="116" t="s">
        <v>7</v>
      </c>
      <c r="K10" s="116"/>
      <c r="L10" s="116"/>
      <c r="M10" s="116"/>
      <c r="N10" s="117"/>
    </row>
    <row r="11" spans="1:15" ht="51.75" thickBot="1" x14ac:dyDescent="0.25">
      <c r="A11" s="114"/>
      <c r="B11" s="120"/>
      <c r="C11" s="120"/>
      <c r="D11" s="120"/>
      <c r="E11" s="75" t="s">
        <v>8</v>
      </c>
      <c r="F11" s="75" t="s">
        <v>9</v>
      </c>
      <c r="G11" s="75" t="s">
        <v>10</v>
      </c>
      <c r="H11" s="75" t="s">
        <v>11</v>
      </c>
      <c r="I11" s="75" t="s">
        <v>12</v>
      </c>
      <c r="J11" s="75" t="s">
        <v>13</v>
      </c>
      <c r="K11" s="75" t="s">
        <v>10</v>
      </c>
      <c r="L11" s="75" t="s">
        <v>11</v>
      </c>
      <c r="M11" s="75" t="s">
        <v>12</v>
      </c>
      <c r="N11" s="76" t="s">
        <v>14</v>
      </c>
    </row>
    <row r="12" spans="1:15" s="42" customFormat="1" x14ac:dyDescent="0.2">
      <c r="A12" s="77" t="s">
        <v>57</v>
      </c>
      <c r="B12" s="78" t="s">
        <v>58</v>
      </c>
      <c r="C12" s="79"/>
      <c r="D12" s="79"/>
      <c r="E12" s="37"/>
      <c r="F12" s="37"/>
      <c r="G12" s="38"/>
      <c r="H12" s="39"/>
      <c r="I12" s="38"/>
      <c r="J12" s="40"/>
      <c r="K12" s="40"/>
      <c r="L12" s="40"/>
      <c r="M12" s="40"/>
      <c r="N12" s="41"/>
    </row>
    <row r="13" spans="1:15" s="49" customFormat="1" ht="25.5" x14ac:dyDescent="0.2">
      <c r="A13" s="43" t="s">
        <v>59</v>
      </c>
      <c r="B13" s="80" t="s">
        <v>92</v>
      </c>
      <c r="C13" s="44" t="s">
        <v>21</v>
      </c>
      <c r="D13" s="45">
        <v>76</v>
      </c>
      <c r="E13" s="53"/>
      <c r="F13" s="53"/>
      <c r="G13" s="47"/>
      <c r="H13" s="92"/>
      <c r="I13" s="47"/>
      <c r="J13" s="47"/>
      <c r="K13" s="47"/>
      <c r="L13" s="47"/>
      <c r="M13" s="47"/>
      <c r="N13" s="48"/>
    </row>
    <row r="14" spans="1:15" s="49" customFormat="1" ht="25.5" x14ac:dyDescent="0.2">
      <c r="A14" s="43" t="s">
        <v>60</v>
      </c>
      <c r="B14" s="80" t="s">
        <v>98</v>
      </c>
      <c r="C14" s="44" t="s">
        <v>21</v>
      </c>
      <c r="D14" s="45">
        <v>65</v>
      </c>
      <c r="E14" s="53"/>
      <c r="F14" s="53"/>
      <c r="G14" s="47"/>
      <c r="H14" s="92"/>
      <c r="I14" s="47"/>
      <c r="J14" s="47"/>
      <c r="K14" s="47"/>
      <c r="L14" s="47"/>
      <c r="M14" s="47"/>
      <c r="N14" s="48"/>
    </row>
    <row r="15" spans="1:15" s="49" customFormat="1" x14ac:dyDescent="0.2">
      <c r="A15" s="43" t="s">
        <v>62</v>
      </c>
      <c r="B15" s="80" t="s">
        <v>61</v>
      </c>
      <c r="C15" s="50" t="s">
        <v>21</v>
      </c>
      <c r="D15" s="45"/>
      <c r="E15" s="53"/>
      <c r="F15" s="53"/>
      <c r="G15" s="47"/>
      <c r="H15" s="92"/>
      <c r="I15" s="47"/>
      <c r="J15" s="47"/>
      <c r="K15" s="47"/>
      <c r="L15" s="47"/>
      <c r="M15" s="47"/>
      <c r="N15" s="48"/>
    </row>
    <row r="16" spans="1:15" s="49" customFormat="1" ht="89.25" x14ac:dyDescent="0.2">
      <c r="A16" s="43" t="s">
        <v>106</v>
      </c>
      <c r="B16" s="80" t="s">
        <v>93</v>
      </c>
      <c r="C16" s="44" t="s">
        <v>21</v>
      </c>
      <c r="D16" s="51">
        <v>76</v>
      </c>
      <c r="E16" s="53"/>
      <c r="F16" s="53"/>
      <c r="G16" s="47"/>
      <c r="H16" s="54"/>
      <c r="I16" s="47"/>
      <c r="J16" s="47"/>
      <c r="K16" s="47"/>
      <c r="L16" s="47"/>
      <c r="M16" s="47"/>
      <c r="N16" s="48"/>
      <c r="O16" s="52"/>
    </row>
    <row r="17" spans="1:14" s="49" customFormat="1" ht="89.25" x14ac:dyDescent="0.2">
      <c r="A17" s="43" t="s">
        <v>107</v>
      </c>
      <c r="B17" s="80" t="s">
        <v>127</v>
      </c>
      <c r="C17" s="44" t="s">
        <v>21</v>
      </c>
      <c r="D17" s="51">
        <v>65</v>
      </c>
      <c r="E17" s="53"/>
      <c r="F17" s="53"/>
      <c r="G17" s="47"/>
      <c r="H17" s="54"/>
      <c r="I17" s="47"/>
      <c r="J17" s="47"/>
      <c r="K17" s="47"/>
      <c r="L17" s="47"/>
      <c r="M17" s="47"/>
      <c r="N17" s="48"/>
    </row>
    <row r="18" spans="1:14" s="49" customFormat="1" ht="13.5" thickBot="1" x14ac:dyDescent="0.25">
      <c r="A18" s="110" t="s">
        <v>15</v>
      </c>
      <c r="B18" s="111"/>
      <c r="C18" s="55"/>
      <c r="D18" s="55"/>
      <c r="E18" s="55"/>
      <c r="F18" s="55"/>
      <c r="G18" s="55"/>
      <c r="H18" s="55"/>
      <c r="I18" s="55"/>
      <c r="J18" s="56">
        <f>SUM(J13:J17)</f>
        <v>0</v>
      </c>
      <c r="K18" s="56">
        <f>SUM(K13:K17)</f>
        <v>0</v>
      </c>
      <c r="L18" s="56">
        <f>SUM(L13:L17)</f>
        <v>0</v>
      </c>
      <c r="M18" s="56">
        <f>SUM(M13:M17)</f>
        <v>0</v>
      </c>
      <c r="N18" s="57">
        <f>SUM(N13:N17)</f>
        <v>0</v>
      </c>
    </row>
    <row r="19" spans="1:14" s="63" customFormat="1" ht="13.5" thickBot="1" x14ac:dyDescent="0.25">
      <c r="A19" s="122" t="s">
        <v>17</v>
      </c>
      <c r="B19" s="123"/>
      <c r="C19" s="58" t="s">
        <v>137</v>
      </c>
      <c r="D19" s="59"/>
      <c r="E19" s="59"/>
      <c r="F19" s="59"/>
      <c r="G19" s="59"/>
      <c r="H19" s="59"/>
      <c r="I19" s="59"/>
      <c r="J19" s="60"/>
      <c r="K19" s="60"/>
      <c r="L19" s="61"/>
      <c r="M19" s="60"/>
      <c r="N19" s="62"/>
    </row>
    <row r="20" spans="1:14" x14ac:dyDescent="0.2">
      <c r="A20" s="110" t="s">
        <v>18</v>
      </c>
      <c r="B20" s="111"/>
      <c r="C20" s="55"/>
      <c r="D20" s="55"/>
      <c r="E20" s="55"/>
      <c r="F20" s="55"/>
      <c r="G20" s="55"/>
      <c r="H20" s="55"/>
      <c r="I20" s="55"/>
      <c r="J20" s="55"/>
      <c r="K20" s="55"/>
      <c r="L20" s="55"/>
      <c r="M20" s="55"/>
      <c r="N20" s="57"/>
    </row>
    <row r="21" spans="1:14" x14ac:dyDescent="0.2">
      <c r="A21" s="64"/>
      <c r="B21" s="65" t="s">
        <v>51</v>
      </c>
      <c r="C21" s="66"/>
      <c r="D21" s="66"/>
      <c r="E21" s="66"/>
      <c r="F21" s="66"/>
      <c r="G21" s="67"/>
      <c r="H21" s="67"/>
      <c r="I21" s="67"/>
      <c r="J21" s="67"/>
      <c r="K21" s="67"/>
      <c r="L21" s="67"/>
      <c r="M21" s="67"/>
      <c r="N21" s="68">
        <f>N20*0.21</f>
        <v>0</v>
      </c>
    </row>
    <row r="22" spans="1:14" ht="13.5" thickBot="1" x14ac:dyDescent="0.25">
      <c r="A22" s="69"/>
      <c r="B22" s="81" t="s">
        <v>19</v>
      </c>
      <c r="C22" s="70"/>
      <c r="D22" s="70"/>
      <c r="E22" s="70"/>
      <c r="F22" s="70"/>
      <c r="G22" s="71"/>
      <c r="H22" s="71"/>
      <c r="I22" s="71"/>
      <c r="J22" s="71"/>
      <c r="K22" s="71"/>
      <c r="L22" s="71"/>
      <c r="M22" s="71"/>
      <c r="N22" s="82">
        <f>SUM(N20:N21)</f>
        <v>0</v>
      </c>
    </row>
    <row r="24" spans="1:14" x14ac:dyDescent="0.2">
      <c r="B24" s="73" t="s">
        <v>50</v>
      </c>
      <c r="C24" s="74"/>
      <c r="D24" s="74"/>
      <c r="E24" s="74"/>
      <c r="F24" s="74"/>
      <c r="G24" s="74"/>
    </row>
    <row r="25" spans="1:14" x14ac:dyDescent="0.2">
      <c r="B25" s="73" t="s">
        <v>90</v>
      </c>
      <c r="C25" s="118"/>
      <c r="D25" s="118"/>
      <c r="E25" s="118"/>
      <c r="F25" s="118"/>
      <c r="G25" s="118"/>
    </row>
    <row r="26" spans="1:14" x14ac:dyDescent="0.2">
      <c r="B26" s="73"/>
      <c r="C26" s="73"/>
      <c r="D26" s="73"/>
      <c r="E26" s="73"/>
      <c r="F26" s="73"/>
      <c r="G26" s="73"/>
    </row>
    <row r="27" spans="1:14" x14ac:dyDescent="0.2">
      <c r="B27" s="73"/>
      <c r="C27" s="73"/>
      <c r="D27" s="73"/>
      <c r="E27" s="73"/>
      <c r="F27" s="73"/>
      <c r="G27" s="73"/>
    </row>
    <row r="29" spans="1:14" x14ac:dyDescent="0.2">
      <c r="B29" s="14"/>
    </row>
    <row r="30" spans="1:14" x14ac:dyDescent="0.2">
      <c r="B30" s="73"/>
    </row>
    <row r="31" spans="1:14" x14ac:dyDescent="0.2">
      <c r="B31" s="73"/>
    </row>
    <row r="32" spans="1:14" x14ac:dyDescent="0.2">
      <c r="B32" s="73"/>
    </row>
    <row r="33" spans="2:2" s="24" customFormat="1" x14ac:dyDescent="0.2">
      <c r="B33" s="73"/>
    </row>
  </sheetData>
  <mergeCells count="16">
    <mergeCell ref="C25:G25"/>
    <mergeCell ref="B10:B11"/>
    <mergeCell ref="C10:C11"/>
    <mergeCell ref="D10:D11"/>
    <mergeCell ref="E10:I10"/>
    <mergeCell ref="A19:B19"/>
    <mergeCell ref="A20:B20"/>
    <mergeCell ref="A1:N1"/>
    <mergeCell ref="A2:N2"/>
    <mergeCell ref="A18:B18"/>
    <mergeCell ref="J7:L7"/>
    <mergeCell ref="A10:A11"/>
    <mergeCell ref="A4:N4"/>
    <mergeCell ref="K5:L5"/>
    <mergeCell ref="K6:L6"/>
    <mergeCell ref="J10:N10"/>
  </mergeCells>
  <phoneticPr fontId="23" type="noConversion"/>
  <conditionalFormatting sqref="K11">
    <cfRule type="expression" priority="1" stopIfTrue="1">
      <formula>#REF!</formula>
    </cfRule>
  </conditionalFormatting>
  <printOptions horizontalCentered="1"/>
  <pageMargins left="0.23622047244094491" right="0.23622047244094491" top="0.74803149606299213" bottom="0.74803149606299213" header="0.31496062992125984" footer="0.31496062992125984"/>
  <pageSetup paperSize="9" scale="75" firstPageNumber="0" orientation="landscape" horizontalDpi="300" verticalDpi="300" r:id="rId1"/>
  <headerFooter alignWithMargins="0">
    <oddFooter>&amp;L&amp;A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showZeros="0" topLeftCell="A34" zoomScaleSheetLayoutView="100" workbookViewId="0">
      <selection activeCell="C37" sqref="C37"/>
    </sheetView>
  </sheetViews>
  <sheetFormatPr defaultColWidth="8.85546875" defaultRowHeight="12.75" x14ac:dyDescent="0.2"/>
  <cols>
    <col min="1" max="1" width="10" style="72" customWidth="1"/>
    <col min="2" max="2" width="40" style="24" customWidth="1"/>
    <col min="3" max="3" width="9" style="72" customWidth="1"/>
    <col min="4" max="4" width="8.28515625" style="72" customWidth="1"/>
    <col min="5" max="5" width="8.140625" style="72" customWidth="1"/>
    <col min="6" max="6" width="9.140625" style="72" customWidth="1"/>
    <col min="7" max="7" width="9.7109375" style="24" customWidth="1"/>
    <col min="8" max="8" width="9.42578125" style="24" customWidth="1"/>
    <col min="9" max="9" width="8.42578125" style="24" customWidth="1"/>
    <col min="10" max="10" width="8.85546875" style="24"/>
    <col min="11" max="11" width="10.7109375" style="24" customWidth="1"/>
    <col min="12" max="12" width="10.140625" style="24" customWidth="1"/>
    <col min="13" max="13" width="14.42578125" style="24" customWidth="1"/>
    <col min="14" max="14" width="12.85546875" style="24" customWidth="1"/>
    <col min="15" max="15" width="10.42578125" style="24" bestFit="1" customWidth="1"/>
    <col min="16" max="16" width="8.85546875" style="24"/>
    <col min="17" max="17" width="10.140625" style="24" customWidth="1"/>
    <col min="18" max="16384" width="8.85546875" style="24"/>
  </cols>
  <sheetData>
    <row r="1" spans="1:20" ht="12.75" customHeight="1" x14ac:dyDescent="0.2">
      <c r="A1" s="109" t="s">
        <v>128</v>
      </c>
      <c r="B1" s="109"/>
      <c r="C1" s="109"/>
      <c r="D1" s="109"/>
      <c r="E1" s="109"/>
      <c r="F1" s="109"/>
      <c r="G1" s="109"/>
      <c r="H1" s="109"/>
      <c r="I1" s="109"/>
      <c r="J1" s="109"/>
      <c r="K1" s="109"/>
      <c r="L1" s="109"/>
      <c r="M1" s="109"/>
      <c r="N1" s="109"/>
    </row>
    <row r="2" spans="1:20" x14ac:dyDescent="0.2">
      <c r="A2" s="109"/>
      <c r="B2" s="109"/>
      <c r="C2" s="109"/>
      <c r="D2" s="109"/>
      <c r="E2" s="109"/>
      <c r="F2" s="109"/>
      <c r="G2" s="109"/>
      <c r="H2" s="109"/>
      <c r="I2" s="109"/>
      <c r="J2" s="109"/>
      <c r="K2" s="109"/>
      <c r="L2" s="109"/>
      <c r="M2" s="109"/>
      <c r="N2" s="109"/>
    </row>
    <row r="3" spans="1:20" x14ac:dyDescent="0.2">
      <c r="A3" s="115"/>
      <c r="B3" s="115"/>
      <c r="C3" s="115"/>
      <c r="D3" s="115"/>
      <c r="E3" s="115"/>
      <c r="F3" s="115"/>
      <c r="G3" s="115"/>
      <c r="H3" s="115"/>
      <c r="I3" s="115"/>
      <c r="J3" s="115"/>
      <c r="K3" s="115"/>
      <c r="L3" s="115"/>
      <c r="M3" s="115"/>
      <c r="N3" s="115"/>
    </row>
    <row r="4" spans="1:20" x14ac:dyDescent="0.2">
      <c r="A4" s="26" t="s">
        <v>0</v>
      </c>
      <c r="B4" s="27" t="s">
        <v>55</v>
      </c>
      <c r="C4" s="26"/>
      <c r="D4" s="26"/>
      <c r="E4" s="26"/>
      <c r="F4" s="26"/>
      <c r="G4" s="26"/>
      <c r="H4" s="26"/>
      <c r="I4" s="26"/>
      <c r="J4" s="26"/>
      <c r="K4" s="112"/>
      <c r="L4" s="112"/>
      <c r="M4" s="26"/>
      <c r="N4" s="26"/>
    </row>
    <row r="5" spans="1:20" s="30" customFormat="1" x14ac:dyDescent="0.2">
      <c r="A5" s="26" t="s">
        <v>88</v>
      </c>
      <c r="B5" s="26"/>
      <c r="C5" s="26"/>
      <c r="D5" s="26"/>
      <c r="E5" s="26"/>
      <c r="F5" s="26"/>
      <c r="G5" s="26"/>
      <c r="H5" s="26"/>
      <c r="I5" s="26"/>
      <c r="J5" s="26"/>
      <c r="K5" s="112"/>
      <c r="L5" s="112"/>
      <c r="M5" s="29"/>
      <c r="N5" s="26"/>
    </row>
    <row r="6" spans="1:20" s="30" customFormat="1" x14ac:dyDescent="0.2">
      <c r="A6" s="31" t="s">
        <v>16</v>
      </c>
      <c r="B6" s="27"/>
      <c r="C6" s="27"/>
      <c r="D6" s="27"/>
      <c r="E6" s="27"/>
      <c r="F6" s="27"/>
      <c r="G6" s="27"/>
      <c r="H6" s="27"/>
      <c r="I6" s="27"/>
      <c r="J6" s="112" t="s">
        <v>20</v>
      </c>
      <c r="K6" s="112"/>
      <c r="L6" s="112"/>
      <c r="M6" s="32" t="e">
        <f>N38</f>
        <v>#VALUE!</v>
      </c>
      <c r="N6" s="27"/>
    </row>
    <row r="7" spans="1:20" s="30" customFormat="1" ht="13.5" thickBot="1" x14ac:dyDescent="0.25">
      <c r="A7" s="31"/>
      <c r="B7" s="31"/>
      <c r="C7" s="28"/>
      <c r="D7" s="28"/>
      <c r="E7" s="28"/>
      <c r="F7" s="28"/>
      <c r="G7" s="28"/>
      <c r="H7" s="28"/>
      <c r="I7" s="28"/>
      <c r="J7" s="28"/>
      <c r="K7" s="33" t="s">
        <v>1</v>
      </c>
      <c r="L7" s="31"/>
      <c r="M7" s="33"/>
      <c r="N7" s="28"/>
    </row>
    <row r="8" spans="1:20" ht="13.5" thickBot="1" x14ac:dyDescent="0.25">
      <c r="A8" s="113" t="s">
        <v>2</v>
      </c>
      <c r="B8" s="119" t="s">
        <v>3</v>
      </c>
      <c r="C8" s="119" t="s">
        <v>4</v>
      </c>
      <c r="D8" s="119" t="s">
        <v>5</v>
      </c>
      <c r="E8" s="121" t="s">
        <v>6</v>
      </c>
      <c r="F8" s="121"/>
      <c r="G8" s="121"/>
      <c r="H8" s="121"/>
      <c r="I8" s="131"/>
      <c r="J8" s="126" t="s">
        <v>7</v>
      </c>
      <c r="K8" s="127"/>
      <c r="L8" s="127"/>
      <c r="M8" s="127"/>
      <c r="N8" s="128"/>
    </row>
    <row r="9" spans="1:20" ht="37.5" customHeight="1" thickBot="1" x14ac:dyDescent="0.25">
      <c r="A9" s="114"/>
      <c r="B9" s="120"/>
      <c r="C9" s="120"/>
      <c r="D9" s="120"/>
      <c r="E9" s="89" t="s">
        <v>8</v>
      </c>
      <c r="F9" s="89" t="s">
        <v>9</v>
      </c>
      <c r="G9" s="89" t="s">
        <v>10</v>
      </c>
      <c r="H9" s="89" t="s">
        <v>11</v>
      </c>
      <c r="I9" s="89" t="s">
        <v>12</v>
      </c>
      <c r="J9" s="90" t="s">
        <v>13</v>
      </c>
      <c r="K9" s="90" t="s">
        <v>10</v>
      </c>
      <c r="L9" s="90" t="s">
        <v>11</v>
      </c>
      <c r="M9" s="91" t="s">
        <v>86</v>
      </c>
      <c r="N9" s="87" t="s">
        <v>14</v>
      </c>
      <c r="O9" s="49"/>
      <c r="P9" s="49"/>
      <c r="Q9" s="49"/>
      <c r="R9" s="49"/>
      <c r="S9" s="49"/>
      <c r="T9" s="49"/>
    </row>
    <row r="10" spans="1:20" s="42" customFormat="1" x14ac:dyDescent="0.2">
      <c r="A10" s="107" t="s">
        <v>108</v>
      </c>
      <c r="B10" s="108" t="s">
        <v>69</v>
      </c>
      <c r="C10" s="79"/>
      <c r="D10" s="79"/>
      <c r="E10" s="37"/>
      <c r="F10" s="37"/>
      <c r="G10" s="38"/>
      <c r="H10" s="39"/>
      <c r="I10" s="38"/>
      <c r="J10" s="40"/>
      <c r="K10" s="40"/>
      <c r="L10" s="40"/>
      <c r="M10" s="85"/>
      <c r="N10" s="93"/>
      <c r="O10" s="49"/>
      <c r="P10" s="49"/>
      <c r="Q10" s="49"/>
      <c r="R10" s="49"/>
      <c r="S10" s="49"/>
      <c r="T10" s="49"/>
    </row>
    <row r="11" spans="1:20" s="49" customFormat="1" ht="25.5" x14ac:dyDescent="0.2">
      <c r="A11" s="43" t="s">
        <v>109</v>
      </c>
      <c r="B11" s="80" t="s">
        <v>70</v>
      </c>
      <c r="C11" s="44" t="s">
        <v>21</v>
      </c>
      <c r="D11" s="45">
        <v>141</v>
      </c>
      <c r="E11" s="46"/>
      <c r="F11" s="46"/>
      <c r="G11" s="46"/>
      <c r="H11" s="46"/>
      <c r="I11" s="46"/>
      <c r="J11" s="47"/>
      <c r="K11" s="47"/>
      <c r="L11" s="47"/>
      <c r="M11" s="86"/>
      <c r="N11" s="94"/>
    </row>
    <row r="12" spans="1:20" s="49" customFormat="1" x14ac:dyDescent="0.2">
      <c r="A12" s="43" t="s">
        <v>103</v>
      </c>
      <c r="B12" s="80" t="s">
        <v>71</v>
      </c>
      <c r="C12" s="44"/>
      <c r="D12" s="45"/>
      <c r="E12" s="46"/>
      <c r="F12" s="46"/>
      <c r="G12" s="46"/>
      <c r="H12" s="46"/>
      <c r="I12" s="46"/>
      <c r="J12" s="47"/>
      <c r="K12" s="47"/>
      <c r="L12" s="47"/>
      <c r="M12" s="47"/>
      <c r="N12" s="88"/>
    </row>
    <row r="13" spans="1:20" s="49" customFormat="1" x14ac:dyDescent="0.2">
      <c r="A13" s="43" t="s">
        <v>105</v>
      </c>
      <c r="B13" s="80" t="s">
        <v>72</v>
      </c>
      <c r="C13" s="50" t="s">
        <v>22</v>
      </c>
      <c r="D13" s="45">
        <v>1269</v>
      </c>
      <c r="E13" s="46"/>
      <c r="F13" s="46"/>
      <c r="G13" s="46"/>
      <c r="H13" s="46"/>
      <c r="I13" s="46"/>
      <c r="J13" s="47"/>
      <c r="K13" s="47"/>
      <c r="L13" s="47"/>
      <c r="M13" s="47"/>
      <c r="N13" s="48"/>
    </row>
    <row r="14" spans="1:20" s="49" customFormat="1" ht="25.5" x14ac:dyDescent="0.2">
      <c r="A14" s="43" t="s">
        <v>110</v>
      </c>
      <c r="B14" s="80" t="s">
        <v>73</v>
      </c>
      <c r="C14" s="44" t="s">
        <v>22</v>
      </c>
      <c r="D14" s="51">
        <v>141</v>
      </c>
      <c r="E14" s="46"/>
      <c r="F14" s="46"/>
      <c r="G14" s="46"/>
      <c r="H14" s="46"/>
      <c r="I14" s="46"/>
      <c r="J14" s="47"/>
      <c r="K14" s="47"/>
      <c r="L14" s="47"/>
      <c r="M14" s="47"/>
      <c r="N14" s="48"/>
      <c r="O14" s="52"/>
    </row>
    <row r="15" spans="1:20" s="49" customFormat="1" ht="51" x14ac:dyDescent="0.2">
      <c r="A15" s="43" t="s">
        <v>104</v>
      </c>
      <c r="B15" s="80" t="s">
        <v>111</v>
      </c>
      <c r="C15" s="44"/>
      <c r="D15" s="45"/>
      <c r="E15" s="46"/>
      <c r="F15" s="46"/>
      <c r="G15" s="46"/>
      <c r="H15" s="46"/>
      <c r="I15" s="46"/>
      <c r="J15" s="47"/>
      <c r="K15" s="47"/>
      <c r="L15" s="47"/>
      <c r="M15" s="47"/>
      <c r="N15" s="88"/>
    </row>
    <row r="16" spans="1:20" s="49" customFormat="1" x14ac:dyDescent="0.2">
      <c r="A16" s="43" t="s">
        <v>112</v>
      </c>
      <c r="B16" s="80" t="s">
        <v>78</v>
      </c>
      <c r="C16" s="44" t="s">
        <v>22</v>
      </c>
      <c r="D16" s="51">
        <v>480</v>
      </c>
      <c r="E16" s="46"/>
      <c r="F16" s="46"/>
      <c r="G16" s="46"/>
      <c r="H16" s="46"/>
      <c r="I16" s="46"/>
      <c r="J16" s="47"/>
      <c r="K16" s="47"/>
      <c r="L16" s="47"/>
      <c r="M16" s="47"/>
      <c r="N16" s="48"/>
    </row>
    <row r="17" spans="1:15" s="49" customFormat="1" x14ac:dyDescent="0.2">
      <c r="A17" s="43" t="s">
        <v>113</v>
      </c>
      <c r="B17" s="80" t="s">
        <v>79</v>
      </c>
      <c r="C17" s="44" t="s">
        <v>22</v>
      </c>
      <c r="D17" s="51">
        <v>480</v>
      </c>
      <c r="E17" s="46"/>
      <c r="F17" s="46"/>
      <c r="G17" s="46"/>
      <c r="H17" s="46"/>
      <c r="I17" s="46"/>
      <c r="J17" s="47"/>
      <c r="K17" s="47"/>
      <c r="L17" s="47"/>
      <c r="M17" s="47"/>
      <c r="N17" s="48"/>
    </row>
    <row r="18" spans="1:15" s="49" customFormat="1" x14ac:dyDescent="0.2">
      <c r="A18" s="43" t="s">
        <v>114</v>
      </c>
      <c r="B18" s="80" t="s">
        <v>80</v>
      </c>
      <c r="C18" s="44" t="s">
        <v>22</v>
      </c>
      <c r="D18" s="51">
        <v>480</v>
      </c>
      <c r="E18" s="46"/>
      <c r="F18" s="46"/>
      <c r="G18" s="46"/>
      <c r="H18" s="46"/>
      <c r="I18" s="46"/>
      <c r="J18" s="47"/>
      <c r="K18" s="47"/>
      <c r="L18" s="47"/>
      <c r="M18" s="47"/>
      <c r="N18" s="48"/>
    </row>
    <row r="19" spans="1:15" s="49" customFormat="1" ht="25.5" x14ac:dyDescent="0.2">
      <c r="A19" s="43" t="s">
        <v>115</v>
      </c>
      <c r="B19" s="80" t="s">
        <v>81</v>
      </c>
      <c r="C19" s="44" t="s">
        <v>22</v>
      </c>
      <c r="D19" s="51">
        <v>480</v>
      </c>
      <c r="E19" s="46"/>
      <c r="F19" s="46"/>
      <c r="G19" s="46"/>
      <c r="H19" s="46"/>
      <c r="I19" s="46"/>
      <c r="J19" s="47"/>
      <c r="K19" s="47"/>
      <c r="L19" s="47"/>
      <c r="M19" s="47"/>
      <c r="N19" s="48"/>
    </row>
    <row r="20" spans="1:15" s="49" customFormat="1" x14ac:dyDescent="0.2">
      <c r="A20" s="43" t="s">
        <v>116</v>
      </c>
      <c r="B20" s="80" t="s">
        <v>82</v>
      </c>
      <c r="C20" s="44" t="s">
        <v>49</v>
      </c>
      <c r="D20" s="51">
        <v>480</v>
      </c>
      <c r="E20" s="46"/>
      <c r="F20" s="46"/>
      <c r="G20" s="46"/>
      <c r="H20" s="46"/>
      <c r="I20" s="46"/>
      <c r="J20" s="47"/>
      <c r="K20" s="47"/>
      <c r="L20" s="47"/>
      <c r="M20" s="47"/>
      <c r="N20" s="48"/>
    </row>
    <row r="21" spans="1:15" s="49" customFormat="1" x14ac:dyDescent="0.2">
      <c r="A21" s="43" t="s">
        <v>117</v>
      </c>
      <c r="B21" s="80" t="s">
        <v>91</v>
      </c>
      <c r="C21" s="44" t="s">
        <v>22</v>
      </c>
      <c r="D21" s="51">
        <v>480</v>
      </c>
      <c r="E21" s="46"/>
      <c r="F21" s="46"/>
      <c r="G21" s="46"/>
      <c r="H21" s="46"/>
      <c r="I21" s="46"/>
      <c r="J21" s="47"/>
      <c r="K21" s="47"/>
      <c r="L21" s="47"/>
      <c r="M21" s="47"/>
      <c r="N21" s="48"/>
    </row>
    <row r="22" spans="1:15" s="49" customFormat="1" x14ac:dyDescent="0.2">
      <c r="A22" s="43" t="s">
        <v>118</v>
      </c>
      <c r="B22" s="80" t="s">
        <v>83</v>
      </c>
      <c r="C22" s="44" t="s">
        <v>21</v>
      </c>
      <c r="D22" s="45">
        <v>44</v>
      </c>
      <c r="E22" s="46"/>
      <c r="F22" s="46"/>
      <c r="G22" s="46"/>
      <c r="H22" s="46"/>
      <c r="I22" s="46"/>
      <c r="J22" s="47"/>
      <c r="K22" s="47"/>
      <c r="L22" s="47"/>
      <c r="M22" s="47"/>
      <c r="N22" s="48"/>
    </row>
    <row r="23" spans="1:15" s="49" customFormat="1" x14ac:dyDescent="0.2">
      <c r="A23" s="43" t="s">
        <v>119</v>
      </c>
      <c r="B23" s="80" t="s">
        <v>89</v>
      </c>
      <c r="C23" s="50" t="s">
        <v>21</v>
      </c>
      <c r="D23" s="45">
        <v>44</v>
      </c>
      <c r="E23" s="46"/>
      <c r="F23" s="46"/>
      <c r="G23" s="46"/>
      <c r="H23" s="46"/>
      <c r="I23" s="46"/>
      <c r="J23" s="47"/>
      <c r="K23" s="47"/>
      <c r="L23" s="47"/>
      <c r="M23" s="47"/>
      <c r="N23" s="48"/>
    </row>
    <row r="24" spans="1:15" s="49" customFormat="1" x14ac:dyDescent="0.2">
      <c r="A24" s="43" t="s">
        <v>120</v>
      </c>
      <c r="B24" s="80" t="s">
        <v>97</v>
      </c>
      <c r="C24" s="44" t="s">
        <v>21</v>
      </c>
      <c r="D24" s="51">
        <v>40</v>
      </c>
      <c r="E24" s="46"/>
      <c r="F24" s="46"/>
      <c r="G24" s="46"/>
      <c r="H24" s="46"/>
      <c r="I24" s="46"/>
      <c r="J24" s="47"/>
      <c r="K24" s="47"/>
      <c r="L24" s="47"/>
      <c r="M24" s="47"/>
      <c r="N24" s="48"/>
      <c r="O24" s="52"/>
    </row>
    <row r="25" spans="1:15" s="49" customFormat="1" x14ac:dyDescent="0.2">
      <c r="A25" s="43" t="s">
        <v>121</v>
      </c>
      <c r="B25" s="80" t="s">
        <v>102</v>
      </c>
      <c r="C25" s="44" t="s">
        <v>21</v>
      </c>
      <c r="D25" s="51">
        <v>4</v>
      </c>
      <c r="E25" s="46"/>
      <c r="F25" s="46"/>
      <c r="G25" s="46"/>
      <c r="H25" s="46"/>
      <c r="I25" s="46"/>
      <c r="J25" s="47"/>
      <c r="K25" s="47"/>
      <c r="L25" s="47"/>
      <c r="M25" s="47"/>
      <c r="N25" s="48"/>
      <c r="O25" s="52"/>
    </row>
    <row r="26" spans="1:15" s="49" customFormat="1" x14ac:dyDescent="0.2">
      <c r="A26" s="43" t="s">
        <v>122</v>
      </c>
      <c r="B26" s="80" t="s">
        <v>84</v>
      </c>
      <c r="C26" s="44" t="s">
        <v>21</v>
      </c>
      <c r="D26" s="51">
        <v>44</v>
      </c>
      <c r="E26" s="53"/>
      <c r="F26" s="46"/>
      <c r="G26" s="46"/>
      <c r="H26" s="54"/>
      <c r="I26" s="47"/>
      <c r="J26" s="47"/>
      <c r="K26" s="47"/>
      <c r="L26" s="47"/>
      <c r="M26" s="47"/>
      <c r="N26" s="48"/>
    </row>
    <row r="27" spans="1:15" s="49" customFormat="1" x14ac:dyDescent="0.2">
      <c r="A27" s="43">
        <v>3</v>
      </c>
      <c r="B27" s="80" t="s">
        <v>74</v>
      </c>
      <c r="C27" s="44"/>
      <c r="D27" s="51"/>
      <c r="H27" s="46"/>
      <c r="I27" s="46"/>
      <c r="J27" s="47"/>
      <c r="K27" s="47"/>
      <c r="L27" s="47"/>
      <c r="M27" s="47"/>
      <c r="N27" s="48"/>
    </row>
    <row r="28" spans="1:15" s="49" customFormat="1" ht="25.5" x14ac:dyDescent="0.2">
      <c r="A28" s="43" t="s">
        <v>63</v>
      </c>
      <c r="B28" s="80" t="s">
        <v>96</v>
      </c>
      <c r="C28" s="44" t="s">
        <v>21</v>
      </c>
      <c r="D28" s="51">
        <v>31</v>
      </c>
      <c r="E28" s="46"/>
      <c r="F28" s="46"/>
      <c r="G28" s="46"/>
      <c r="H28" s="46"/>
      <c r="I28" s="46"/>
      <c r="J28" s="47"/>
      <c r="K28" s="47"/>
      <c r="L28" s="47"/>
      <c r="M28" s="47"/>
      <c r="N28" s="48"/>
    </row>
    <row r="29" spans="1:15" s="49" customFormat="1" x14ac:dyDescent="0.2">
      <c r="A29" s="43" t="s">
        <v>123</v>
      </c>
      <c r="B29" s="80" t="s">
        <v>74</v>
      </c>
      <c r="C29" s="44" t="s">
        <v>21</v>
      </c>
      <c r="D29" s="51">
        <v>128</v>
      </c>
      <c r="E29" s="46"/>
      <c r="F29" s="46"/>
      <c r="G29" s="46"/>
      <c r="H29" s="46"/>
      <c r="I29" s="46"/>
      <c r="J29" s="47"/>
      <c r="K29" s="47"/>
      <c r="L29" s="47"/>
      <c r="M29" s="47"/>
      <c r="N29" s="48"/>
    </row>
    <row r="30" spans="1:15" s="49" customFormat="1" x14ac:dyDescent="0.2">
      <c r="A30" s="43" t="s">
        <v>64</v>
      </c>
      <c r="B30" s="80" t="s">
        <v>75</v>
      </c>
      <c r="C30" s="44"/>
      <c r="D30" s="45"/>
      <c r="E30" s="46"/>
      <c r="F30" s="46"/>
      <c r="G30" s="46"/>
      <c r="H30" s="46"/>
      <c r="I30" s="46"/>
      <c r="J30" s="47"/>
      <c r="K30" s="47"/>
      <c r="L30" s="47"/>
      <c r="M30" s="47"/>
      <c r="N30" s="48"/>
    </row>
    <row r="31" spans="1:15" s="49" customFormat="1" x14ac:dyDescent="0.2">
      <c r="A31" s="43" t="s">
        <v>65</v>
      </c>
      <c r="B31" s="80" t="s">
        <v>76</v>
      </c>
      <c r="C31" s="50" t="s">
        <v>21</v>
      </c>
      <c r="D31" s="45">
        <v>141</v>
      </c>
      <c r="E31" s="46"/>
      <c r="F31" s="46"/>
      <c r="G31" s="46"/>
      <c r="H31" s="46"/>
      <c r="I31" s="46"/>
      <c r="J31" s="47"/>
      <c r="K31" s="47"/>
      <c r="L31" s="47"/>
      <c r="M31" s="47"/>
      <c r="N31" s="48"/>
    </row>
    <row r="32" spans="1:15" s="49" customFormat="1" x14ac:dyDescent="0.2">
      <c r="A32" s="43" t="s">
        <v>66</v>
      </c>
      <c r="B32" s="80" t="s">
        <v>77</v>
      </c>
      <c r="C32" s="44" t="s">
        <v>21</v>
      </c>
      <c r="D32" s="51">
        <v>2115</v>
      </c>
      <c r="E32" s="46"/>
      <c r="F32" s="46"/>
      <c r="G32" s="46"/>
      <c r="H32" s="46"/>
      <c r="I32" s="46"/>
      <c r="J32" s="47"/>
      <c r="K32" s="47"/>
      <c r="L32" s="47"/>
      <c r="M32" s="47"/>
      <c r="N32" s="48"/>
      <c r="O32" s="52"/>
    </row>
    <row r="33" spans="1:17" s="49" customFormat="1" x14ac:dyDescent="0.2">
      <c r="A33" s="43" t="s">
        <v>124</v>
      </c>
      <c r="B33" s="80" t="s">
        <v>85</v>
      </c>
      <c r="C33" s="44" t="s">
        <v>21</v>
      </c>
      <c r="D33" s="51">
        <v>282</v>
      </c>
      <c r="E33" s="53"/>
      <c r="F33" s="46"/>
      <c r="G33" s="46"/>
      <c r="H33" s="54"/>
      <c r="I33" s="47"/>
      <c r="J33" s="47"/>
      <c r="K33" s="47"/>
      <c r="L33" s="47"/>
      <c r="M33" s="47"/>
      <c r="N33" s="48"/>
    </row>
    <row r="34" spans="1:17" s="49" customFormat="1" x14ac:dyDescent="0.2">
      <c r="A34" s="43" t="s">
        <v>67</v>
      </c>
      <c r="B34" s="80" t="s">
        <v>94</v>
      </c>
      <c r="C34" s="44" t="s">
        <v>21</v>
      </c>
      <c r="D34" s="51">
        <v>1</v>
      </c>
      <c r="E34" s="53"/>
      <c r="F34" s="46"/>
      <c r="G34" s="46"/>
      <c r="H34" s="54"/>
      <c r="I34" s="47"/>
      <c r="J34" s="47"/>
      <c r="K34" s="47"/>
      <c r="L34" s="47"/>
      <c r="M34" s="47"/>
      <c r="N34" s="48"/>
    </row>
    <row r="35" spans="1:17" s="49" customFormat="1" ht="25.5" x14ac:dyDescent="0.2">
      <c r="A35" s="43" t="s">
        <v>68</v>
      </c>
      <c r="B35" s="80" t="s">
        <v>95</v>
      </c>
      <c r="C35" s="44" t="s">
        <v>21</v>
      </c>
      <c r="D35" s="45">
        <v>480</v>
      </c>
      <c r="E35" s="53"/>
      <c r="F35" s="46"/>
      <c r="G35" s="98"/>
      <c r="H35" s="92"/>
      <c r="I35" s="47"/>
      <c r="J35" s="47"/>
      <c r="K35" s="47"/>
      <c r="L35" s="47"/>
      <c r="M35" s="47"/>
      <c r="N35" s="48"/>
    </row>
    <row r="36" spans="1:17" s="49" customFormat="1" ht="13.5" thickBot="1" x14ac:dyDescent="0.25">
      <c r="A36" s="129" t="s">
        <v>15</v>
      </c>
      <c r="B36" s="130"/>
      <c r="C36" s="95"/>
      <c r="D36" s="95"/>
      <c r="E36" s="95"/>
      <c r="F36" s="95"/>
      <c r="G36" s="95"/>
      <c r="H36" s="95"/>
      <c r="I36" s="95"/>
      <c r="J36" s="96">
        <f>SUM(J10:J35)</f>
        <v>0</v>
      </c>
      <c r="K36" s="96">
        <f>SUM(K10:K35)</f>
        <v>0</v>
      </c>
      <c r="L36" s="96">
        <f>SUM(L10:L35)</f>
        <v>0</v>
      </c>
      <c r="M36" s="96">
        <f>SUM(M10:M35)</f>
        <v>0</v>
      </c>
      <c r="N36" s="97">
        <f>SUM(N11:N35)</f>
        <v>0</v>
      </c>
    </row>
    <row r="37" spans="1:17" s="63" customFormat="1" ht="13.5" thickBot="1" x14ac:dyDescent="0.25">
      <c r="A37" s="122" t="s">
        <v>17</v>
      </c>
      <c r="B37" s="123"/>
      <c r="C37" s="58" t="s">
        <v>136</v>
      </c>
      <c r="D37" s="59"/>
      <c r="E37" s="59"/>
      <c r="F37" s="59"/>
      <c r="G37" s="59"/>
      <c r="H37" s="59"/>
      <c r="I37" s="59"/>
      <c r="J37" s="60"/>
      <c r="K37" s="60"/>
      <c r="L37" s="61"/>
      <c r="M37" s="60"/>
      <c r="N37" s="62" t="e">
        <f>L36*C37</f>
        <v>#VALUE!</v>
      </c>
    </row>
    <row r="38" spans="1:17" x14ac:dyDescent="0.2">
      <c r="A38" s="124" t="s">
        <v>18</v>
      </c>
      <c r="B38" s="125"/>
      <c r="C38" s="83"/>
      <c r="D38" s="83"/>
      <c r="E38" s="83"/>
      <c r="F38" s="83"/>
      <c r="G38" s="83"/>
      <c r="H38" s="83"/>
      <c r="I38" s="83"/>
      <c r="J38" s="83"/>
      <c r="K38" s="83"/>
      <c r="L38" s="83"/>
      <c r="M38" s="83"/>
      <c r="N38" s="84" t="e">
        <f>SUM(N36:N37)</f>
        <v>#VALUE!</v>
      </c>
    </row>
    <row r="39" spans="1:17" x14ac:dyDescent="0.2">
      <c r="A39" s="64"/>
      <c r="B39" s="65" t="s">
        <v>51</v>
      </c>
      <c r="C39" s="66"/>
      <c r="D39" s="66"/>
      <c r="E39" s="66"/>
      <c r="F39" s="66"/>
      <c r="G39" s="67"/>
      <c r="H39" s="67"/>
      <c r="I39" s="67"/>
      <c r="J39" s="67"/>
      <c r="K39" s="67"/>
      <c r="L39" s="67"/>
      <c r="M39" s="67"/>
      <c r="N39" s="68" t="e">
        <f>N38*0.21</f>
        <v>#VALUE!</v>
      </c>
    </row>
    <row r="40" spans="1:17" ht="13.5" thickBot="1" x14ac:dyDescent="0.25">
      <c r="A40" s="69"/>
      <c r="B40" s="81" t="s">
        <v>19</v>
      </c>
      <c r="C40" s="70"/>
      <c r="D40" s="70"/>
      <c r="E40" s="70"/>
      <c r="F40" s="70"/>
      <c r="G40" s="71"/>
      <c r="H40" s="71"/>
      <c r="I40" s="71"/>
      <c r="J40" s="71"/>
      <c r="K40" s="71"/>
      <c r="L40" s="71"/>
      <c r="M40" s="71"/>
      <c r="N40" s="82" t="e">
        <f>SUM(N38:N39)</f>
        <v>#VALUE!</v>
      </c>
    </row>
    <row r="42" spans="1:17" x14ac:dyDescent="0.2">
      <c r="B42" s="73" t="s">
        <v>50</v>
      </c>
      <c r="C42" s="74"/>
      <c r="D42" s="74"/>
      <c r="E42" s="74"/>
      <c r="F42" s="74"/>
      <c r="G42" s="74"/>
    </row>
    <row r="43" spans="1:17" x14ac:dyDescent="0.2">
      <c r="B43" s="73" t="s">
        <v>90</v>
      </c>
      <c r="C43" s="118"/>
      <c r="D43" s="118"/>
      <c r="E43" s="118"/>
      <c r="F43" s="118"/>
      <c r="G43" s="118"/>
    </row>
    <row r="45" spans="1:17" s="72" customFormat="1" x14ac:dyDescent="0.2">
      <c r="B45" s="14"/>
      <c r="G45" s="24"/>
      <c r="H45" s="24"/>
      <c r="I45" s="24"/>
      <c r="J45" s="24"/>
      <c r="K45" s="24"/>
      <c r="L45" s="24"/>
      <c r="M45" s="24"/>
      <c r="N45" s="24"/>
      <c r="O45" s="24"/>
      <c r="P45" s="24"/>
      <c r="Q45" s="24"/>
    </row>
    <row r="46" spans="1:17" s="72" customFormat="1" x14ac:dyDescent="0.2">
      <c r="B46" s="73"/>
      <c r="G46" s="24"/>
      <c r="H46" s="24"/>
      <c r="I46" s="24"/>
      <c r="J46" s="24"/>
      <c r="K46" s="24"/>
      <c r="L46" s="24"/>
      <c r="M46" s="24"/>
      <c r="N46" s="24"/>
      <c r="O46" s="24"/>
      <c r="P46" s="24"/>
      <c r="Q46" s="24"/>
    </row>
    <row r="47" spans="1:17" s="72" customFormat="1" x14ac:dyDescent="0.2">
      <c r="B47" s="73"/>
      <c r="G47" s="24"/>
      <c r="H47" s="24"/>
      <c r="I47" s="24"/>
      <c r="J47" s="24"/>
      <c r="K47" s="24"/>
      <c r="L47" s="24"/>
      <c r="M47" s="24"/>
      <c r="N47" s="24"/>
      <c r="O47" s="24"/>
      <c r="P47" s="24"/>
      <c r="Q47" s="24"/>
    </row>
    <row r="48" spans="1:17" s="72" customFormat="1" x14ac:dyDescent="0.2">
      <c r="B48" s="73"/>
      <c r="G48" s="24"/>
      <c r="H48" s="24"/>
      <c r="I48" s="24"/>
      <c r="J48" s="24"/>
      <c r="K48" s="24"/>
      <c r="L48" s="24"/>
      <c r="M48" s="24"/>
      <c r="N48" s="24"/>
      <c r="O48" s="24"/>
      <c r="P48" s="24"/>
      <c r="Q48" s="24"/>
    </row>
  </sheetData>
  <mergeCells count="16">
    <mergeCell ref="A2:N2"/>
    <mergeCell ref="A1:N1"/>
    <mergeCell ref="A3:N3"/>
    <mergeCell ref="K4:L4"/>
    <mergeCell ref="D8:D9"/>
    <mergeCell ref="E8:I8"/>
    <mergeCell ref="J6:L6"/>
    <mergeCell ref="A38:B38"/>
    <mergeCell ref="C43:G43"/>
    <mergeCell ref="K5:L5"/>
    <mergeCell ref="J8:N8"/>
    <mergeCell ref="A36:B36"/>
    <mergeCell ref="A37:B37"/>
    <mergeCell ref="A8:A9"/>
    <mergeCell ref="B8:B9"/>
    <mergeCell ref="C8:C9"/>
  </mergeCells>
  <phoneticPr fontId="23" type="noConversion"/>
  <conditionalFormatting sqref="K9">
    <cfRule type="expression" priority="1" stopIfTrue="1">
      <formula>#REF!</formula>
    </cfRule>
  </conditionalFormatting>
  <printOptions horizontalCentered="1"/>
  <pageMargins left="0.23622047244094491" right="0.23622047244094491" top="0.74803149606299213" bottom="0.74803149606299213" header="0.31496062992125984" footer="0.31496062992125984"/>
  <pageSetup paperSize="9" scale="75" firstPageNumber="0" orientation="landscape" horizontalDpi="300" verticalDpi="300" r:id="rId1"/>
  <headerFooter alignWithMargins="0">
    <oddFooter>&amp;L&amp;A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29"/>
  <sheetViews>
    <sheetView showZeros="0" topLeftCell="A4" zoomScaleSheetLayoutView="100" workbookViewId="0">
      <selection activeCell="A4" sqref="A4:N4"/>
    </sheetView>
  </sheetViews>
  <sheetFormatPr defaultColWidth="8.85546875" defaultRowHeight="12.75" x14ac:dyDescent="0.2"/>
  <cols>
    <col min="1" max="1" width="10" style="72" customWidth="1"/>
    <col min="2" max="2" width="40" style="24" customWidth="1"/>
    <col min="3" max="3" width="9" style="72" customWidth="1"/>
    <col min="4" max="4" width="8.28515625" style="72" customWidth="1"/>
    <col min="5" max="5" width="8.140625" style="72" customWidth="1"/>
    <col min="6" max="6" width="9.140625" style="72" customWidth="1"/>
    <col min="7" max="7" width="9.7109375" style="24" customWidth="1"/>
    <col min="8" max="9" width="8.42578125" style="24" customWidth="1"/>
    <col min="10" max="10" width="8.85546875" style="24"/>
    <col min="11" max="11" width="10.7109375" style="24" customWidth="1"/>
    <col min="12" max="12" width="10.140625" style="24" customWidth="1"/>
    <col min="13" max="13" width="14.42578125" style="24" customWidth="1"/>
    <col min="14" max="14" width="12.85546875" style="24" customWidth="1"/>
    <col min="15" max="15" width="10.42578125" style="24" bestFit="1" customWidth="1"/>
    <col min="16" max="16" width="8.85546875" style="24"/>
    <col min="17" max="17" width="10.140625" style="24" customWidth="1"/>
    <col min="18" max="16384" width="8.85546875" style="24"/>
  </cols>
  <sheetData>
    <row r="1" spans="1:98" x14ac:dyDescent="0.2">
      <c r="A1" s="109"/>
      <c r="B1" s="109"/>
      <c r="C1" s="109"/>
      <c r="D1" s="109"/>
      <c r="E1" s="109"/>
      <c r="F1" s="109"/>
      <c r="G1" s="109"/>
      <c r="H1" s="109"/>
      <c r="I1" s="109"/>
      <c r="J1" s="109"/>
      <c r="K1" s="109"/>
      <c r="L1" s="109"/>
      <c r="M1" s="109"/>
      <c r="N1" s="109"/>
    </row>
    <row r="2" spans="1:98" x14ac:dyDescent="0.2">
      <c r="A2" s="109"/>
      <c r="B2" s="109"/>
      <c r="C2" s="109"/>
      <c r="D2" s="109"/>
      <c r="E2" s="109"/>
      <c r="F2" s="109"/>
      <c r="G2" s="109"/>
      <c r="H2" s="109"/>
      <c r="I2" s="109"/>
      <c r="J2" s="109"/>
      <c r="K2" s="109"/>
      <c r="L2" s="109"/>
      <c r="M2" s="109"/>
      <c r="N2" s="109"/>
    </row>
    <row r="3" spans="1:98" x14ac:dyDescent="0.2">
      <c r="A3" s="25"/>
      <c r="B3" s="25"/>
      <c r="C3" s="25"/>
      <c r="D3" s="25"/>
      <c r="E3" s="25"/>
      <c r="F3" s="25"/>
      <c r="G3" s="25"/>
      <c r="H3" s="25"/>
      <c r="I3" s="25"/>
      <c r="J3" s="25"/>
      <c r="K3" s="25"/>
      <c r="L3" s="25"/>
      <c r="M3" s="25"/>
      <c r="N3" s="25"/>
    </row>
    <row r="4" spans="1:98" x14ac:dyDescent="0.2">
      <c r="A4" s="109" t="s">
        <v>128</v>
      </c>
      <c r="B4" s="109"/>
      <c r="C4" s="109"/>
      <c r="D4" s="109"/>
      <c r="E4" s="109"/>
      <c r="F4" s="109"/>
      <c r="G4" s="109"/>
      <c r="H4" s="109"/>
      <c r="I4" s="109"/>
      <c r="J4" s="109"/>
      <c r="K4" s="109"/>
      <c r="L4" s="109"/>
      <c r="M4" s="109"/>
      <c r="N4" s="109"/>
    </row>
    <row r="5" spans="1:98" x14ac:dyDescent="0.2">
      <c r="A5" s="26" t="s">
        <v>0</v>
      </c>
      <c r="B5" s="27" t="s">
        <v>129</v>
      </c>
      <c r="C5" s="26"/>
      <c r="D5" s="26"/>
      <c r="E5" s="26"/>
      <c r="F5" s="26"/>
      <c r="G5" s="26"/>
      <c r="H5" s="26"/>
      <c r="I5" s="26"/>
      <c r="J5" s="26"/>
      <c r="K5" s="112"/>
      <c r="L5" s="112"/>
      <c r="M5" s="26"/>
      <c r="N5" s="26"/>
    </row>
    <row r="6" spans="1:98" s="30" customFormat="1" x14ac:dyDescent="0.2">
      <c r="A6" s="26" t="s">
        <v>99</v>
      </c>
      <c r="B6" s="26"/>
      <c r="C6" s="26"/>
      <c r="D6" s="26"/>
      <c r="E6" s="26"/>
      <c r="F6" s="26"/>
      <c r="G6" s="26"/>
      <c r="H6" s="26"/>
      <c r="I6" s="26"/>
      <c r="J6" s="26"/>
      <c r="K6" s="112"/>
      <c r="L6" s="112"/>
      <c r="M6" s="29"/>
      <c r="N6" s="26"/>
    </row>
    <row r="7" spans="1:98" s="30" customFormat="1" x14ac:dyDescent="0.2">
      <c r="A7" s="31" t="s">
        <v>16</v>
      </c>
      <c r="B7" s="27"/>
      <c r="C7" s="27"/>
      <c r="D7" s="27"/>
      <c r="E7" s="27"/>
      <c r="F7" s="27"/>
      <c r="G7" s="27"/>
      <c r="H7" s="27"/>
      <c r="I7" s="27"/>
      <c r="J7" s="112" t="s">
        <v>20</v>
      </c>
      <c r="K7" s="112"/>
      <c r="L7" s="112"/>
      <c r="M7" s="32">
        <f>N16</f>
        <v>0</v>
      </c>
      <c r="N7" s="27"/>
    </row>
    <row r="8" spans="1:98" s="30" customFormat="1" x14ac:dyDescent="0.2">
      <c r="A8" s="31"/>
      <c r="B8" s="31"/>
      <c r="C8" s="103"/>
      <c r="D8" s="103"/>
      <c r="E8" s="103"/>
      <c r="F8" s="103"/>
      <c r="G8" s="103"/>
      <c r="H8" s="103"/>
      <c r="I8" s="103"/>
      <c r="J8" s="103"/>
      <c r="K8" s="33" t="s">
        <v>1</v>
      </c>
      <c r="L8" s="31"/>
      <c r="M8" s="33"/>
      <c r="N8" s="103"/>
    </row>
    <row r="9" spans="1:98" s="30" customFormat="1" ht="13.5" thickBot="1" x14ac:dyDescent="0.25">
      <c r="A9" s="31"/>
      <c r="B9" s="1"/>
      <c r="C9" s="1"/>
      <c r="D9" s="2"/>
      <c r="E9" s="2"/>
      <c r="F9" s="2"/>
      <c r="G9" s="3"/>
      <c r="H9" s="4"/>
      <c r="I9" s="34"/>
      <c r="J9" s="34"/>
      <c r="K9" s="31"/>
      <c r="L9" s="31"/>
      <c r="M9" s="35"/>
      <c r="N9" s="36"/>
    </row>
    <row r="10" spans="1:98" ht="13.5" thickBot="1" x14ac:dyDescent="0.25">
      <c r="A10" s="113" t="s">
        <v>2</v>
      </c>
      <c r="B10" s="119" t="s">
        <v>3</v>
      </c>
      <c r="C10" s="119" t="s">
        <v>4</v>
      </c>
      <c r="D10" s="119" t="s">
        <v>5</v>
      </c>
      <c r="E10" s="121" t="s">
        <v>6</v>
      </c>
      <c r="F10" s="121"/>
      <c r="G10" s="121"/>
      <c r="H10" s="121"/>
      <c r="I10" s="121"/>
      <c r="J10" s="116" t="s">
        <v>7</v>
      </c>
      <c r="K10" s="116"/>
      <c r="L10" s="116"/>
      <c r="M10" s="116"/>
      <c r="N10" s="128"/>
    </row>
    <row r="11" spans="1:98" ht="51.75" thickBot="1" x14ac:dyDescent="0.25">
      <c r="A11" s="114"/>
      <c r="B11" s="120"/>
      <c r="C11" s="120"/>
      <c r="D11" s="120"/>
      <c r="E11" s="75" t="s">
        <v>8</v>
      </c>
      <c r="F11" s="75" t="s">
        <v>9</v>
      </c>
      <c r="G11" s="75" t="s">
        <v>10</v>
      </c>
      <c r="H11" s="75" t="s">
        <v>11</v>
      </c>
      <c r="I11" s="75" t="s">
        <v>12</v>
      </c>
      <c r="J11" s="75" t="s">
        <v>13</v>
      </c>
      <c r="K11" s="75" t="s">
        <v>10</v>
      </c>
      <c r="L11" s="75" t="s">
        <v>11</v>
      </c>
      <c r="M11" s="105" t="s">
        <v>12</v>
      </c>
      <c r="N11" s="87" t="s">
        <v>14</v>
      </c>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row>
    <row r="12" spans="1:98" s="42" customFormat="1" ht="14.25" customHeight="1" x14ac:dyDescent="0.2">
      <c r="A12" s="77"/>
      <c r="B12" s="78"/>
      <c r="C12" s="79"/>
      <c r="D12" s="79"/>
      <c r="E12" s="37"/>
      <c r="F12" s="37"/>
      <c r="G12" s="38"/>
      <c r="H12" s="39"/>
      <c r="I12" s="38"/>
      <c r="J12" s="40"/>
      <c r="K12" s="40"/>
      <c r="L12" s="40"/>
      <c r="M12" s="40"/>
      <c r="N12" s="106"/>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row>
    <row r="13" spans="1:98" s="49" customFormat="1" x14ac:dyDescent="0.2">
      <c r="A13" s="43" t="s">
        <v>125</v>
      </c>
      <c r="B13" s="80" t="s">
        <v>133</v>
      </c>
      <c r="C13" s="50" t="s">
        <v>21</v>
      </c>
      <c r="D13" s="45">
        <v>1</v>
      </c>
      <c r="E13" s="53"/>
      <c r="F13" s="53"/>
      <c r="G13" s="47"/>
      <c r="H13" s="92"/>
      <c r="I13" s="47"/>
      <c r="J13" s="47">
        <f>E13*D13</f>
        <v>0</v>
      </c>
      <c r="K13" s="47"/>
      <c r="L13" s="47">
        <f>H13*D13</f>
        <v>0</v>
      </c>
      <c r="M13" s="47">
        <f>I13*D13</f>
        <v>0</v>
      </c>
      <c r="N13" s="48">
        <f>M13+L13+K13</f>
        <v>0</v>
      </c>
    </row>
    <row r="14" spans="1:98" s="49" customFormat="1" ht="13.5" thickBot="1" x14ac:dyDescent="0.25">
      <c r="A14" s="110" t="s">
        <v>15</v>
      </c>
      <c r="B14" s="111"/>
      <c r="C14" s="55"/>
      <c r="D14" s="55"/>
      <c r="E14" s="55"/>
      <c r="F14" s="55"/>
      <c r="G14" s="55"/>
      <c r="H14" s="55"/>
      <c r="I14" s="55"/>
      <c r="J14" s="56">
        <f>SUM(J13:J13)</f>
        <v>0</v>
      </c>
      <c r="K14" s="56">
        <f>SUM(K13:K13)</f>
        <v>0</v>
      </c>
      <c r="L14" s="56">
        <f>SUM(L13:L13)</f>
        <v>0</v>
      </c>
      <c r="M14" s="56">
        <f>SUM(M13:M13)</f>
        <v>0</v>
      </c>
      <c r="N14" s="57">
        <f>SUM(N13:N13)</f>
        <v>0</v>
      </c>
    </row>
    <row r="15" spans="1:98" s="63" customFormat="1" ht="13.5" thickBot="1" x14ac:dyDescent="0.25">
      <c r="A15" s="122" t="s">
        <v>17</v>
      </c>
      <c r="B15" s="123"/>
      <c r="C15" s="58">
        <v>0</v>
      </c>
      <c r="D15" s="59"/>
      <c r="E15" s="59"/>
      <c r="F15" s="59"/>
      <c r="G15" s="59"/>
      <c r="H15" s="59"/>
      <c r="I15" s="59"/>
      <c r="J15" s="60"/>
      <c r="K15" s="60"/>
      <c r="L15" s="61"/>
      <c r="M15" s="60"/>
      <c r="N15" s="62">
        <f>L15</f>
        <v>0</v>
      </c>
    </row>
    <row r="16" spans="1:98" x14ac:dyDescent="0.2">
      <c r="A16" s="110" t="s">
        <v>18</v>
      </c>
      <c r="B16" s="111"/>
      <c r="C16" s="55"/>
      <c r="D16" s="55"/>
      <c r="E16" s="55"/>
      <c r="F16" s="55"/>
      <c r="G16" s="55"/>
      <c r="H16" s="55"/>
      <c r="I16" s="55"/>
      <c r="J16" s="55"/>
      <c r="K16" s="55"/>
      <c r="L16" s="55"/>
      <c r="M16" s="55"/>
      <c r="N16" s="57">
        <f>SUM(N14:N15)</f>
        <v>0</v>
      </c>
    </row>
    <row r="17" spans="1:17" x14ac:dyDescent="0.2">
      <c r="A17" s="64"/>
      <c r="B17" s="65" t="s">
        <v>51</v>
      </c>
      <c r="C17" s="66"/>
      <c r="D17" s="66"/>
      <c r="E17" s="66"/>
      <c r="F17" s="66"/>
      <c r="G17" s="67"/>
      <c r="H17" s="67"/>
      <c r="I17" s="67"/>
      <c r="J17" s="67"/>
      <c r="K17" s="67"/>
      <c r="L17" s="67"/>
      <c r="M17" s="67"/>
      <c r="N17" s="68">
        <f>N16*0.21</f>
        <v>0</v>
      </c>
    </row>
    <row r="18" spans="1:17" ht="13.5" thickBot="1" x14ac:dyDescent="0.25">
      <c r="A18" s="69"/>
      <c r="B18" s="81" t="s">
        <v>19</v>
      </c>
      <c r="C18" s="70"/>
      <c r="D18" s="70"/>
      <c r="E18" s="70"/>
      <c r="F18" s="70"/>
      <c r="G18" s="71"/>
      <c r="H18" s="71"/>
      <c r="I18" s="71"/>
      <c r="J18" s="71"/>
      <c r="K18" s="71"/>
      <c r="L18" s="71"/>
      <c r="M18" s="71"/>
      <c r="N18" s="82">
        <f>SUM(N16:N17)</f>
        <v>0</v>
      </c>
    </row>
    <row r="20" spans="1:17" x14ac:dyDescent="0.2">
      <c r="B20" s="73" t="s">
        <v>50</v>
      </c>
      <c r="C20" s="74"/>
      <c r="D20" s="74"/>
      <c r="E20" s="74"/>
      <c r="F20" s="74"/>
      <c r="G20" s="74"/>
    </row>
    <row r="21" spans="1:17" x14ac:dyDescent="0.2">
      <c r="B21" s="73" t="s">
        <v>90</v>
      </c>
      <c r="C21" s="118"/>
      <c r="D21" s="118"/>
      <c r="E21" s="118"/>
      <c r="F21" s="118"/>
      <c r="G21" s="118"/>
    </row>
    <row r="22" spans="1:17" x14ac:dyDescent="0.2">
      <c r="B22" s="73"/>
      <c r="C22" s="73"/>
      <c r="D22" s="73"/>
      <c r="E22" s="73"/>
      <c r="F22" s="73"/>
      <c r="G22" s="73"/>
    </row>
    <row r="23" spans="1:17" x14ac:dyDescent="0.2">
      <c r="B23" s="73"/>
      <c r="C23" s="73"/>
      <c r="D23" s="73"/>
      <c r="E23" s="73"/>
      <c r="F23" s="73"/>
      <c r="G23" s="73"/>
    </row>
    <row r="25" spans="1:17" s="72" customFormat="1" x14ac:dyDescent="0.2">
      <c r="B25" s="14"/>
      <c r="G25" s="24"/>
      <c r="H25" s="24"/>
      <c r="I25" s="24"/>
      <c r="J25" s="24"/>
      <c r="K25" s="24"/>
      <c r="L25" s="24"/>
      <c r="M25" s="24"/>
      <c r="N25" s="24"/>
      <c r="O25" s="24"/>
      <c r="P25" s="24"/>
      <c r="Q25" s="24"/>
    </row>
    <row r="26" spans="1:17" s="72" customFormat="1" x14ac:dyDescent="0.2">
      <c r="B26" s="73"/>
      <c r="G26" s="24"/>
      <c r="H26" s="24"/>
      <c r="I26" s="24"/>
      <c r="J26" s="24"/>
      <c r="K26" s="24"/>
      <c r="L26" s="24"/>
      <c r="M26" s="24"/>
      <c r="N26" s="24"/>
      <c r="O26" s="24"/>
      <c r="P26" s="24"/>
      <c r="Q26" s="24"/>
    </row>
    <row r="27" spans="1:17" s="72" customFormat="1" x14ac:dyDescent="0.2">
      <c r="B27" s="73"/>
      <c r="G27" s="24"/>
      <c r="H27" s="24"/>
      <c r="I27" s="24"/>
      <c r="J27" s="24"/>
      <c r="K27" s="24"/>
      <c r="L27" s="24"/>
      <c r="M27" s="24"/>
      <c r="N27" s="24"/>
      <c r="O27" s="24"/>
      <c r="P27" s="24"/>
      <c r="Q27" s="24"/>
    </row>
    <row r="28" spans="1:17" s="72" customFormat="1" x14ac:dyDescent="0.2">
      <c r="B28" s="73"/>
      <c r="G28" s="24"/>
      <c r="H28" s="24"/>
      <c r="I28" s="24"/>
      <c r="J28" s="24"/>
      <c r="K28" s="24"/>
      <c r="L28" s="24"/>
      <c r="M28" s="24"/>
      <c r="N28" s="24"/>
      <c r="O28" s="24"/>
      <c r="P28" s="24"/>
      <c r="Q28" s="24"/>
    </row>
    <row r="29" spans="1:17" s="72" customFormat="1" x14ac:dyDescent="0.2">
      <c r="B29" s="73"/>
      <c r="G29" s="24"/>
      <c r="H29" s="24"/>
      <c r="I29" s="24"/>
      <c r="J29" s="24"/>
      <c r="K29" s="24"/>
      <c r="L29" s="24"/>
      <c r="M29" s="24"/>
      <c r="N29" s="24"/>
      <c r="O29" s="24"/>
      <c r="P29" s="24"/>
      <c r="Q29" s="24"/>
    </row>
  </sheetData>
  <mergeCells count="16">
    <mergeCell ref="J10:N10"/>
    <mergeCell ref="A1:N1"/>
    <mergeCell ref="A2:N2"/>
    <mergeCell ref="A4:N4"/>
    <mergeCell ref="K5:L5"/>
    <mergeCell ref="K6:L6"/>
    <mergeCell ref="J7:L7"/>
    <mergeCell ref="A14:B14"/>
    <mergeCell ref="A15:B15"/>
    <mergeCell ref="A16:B16"/>
    <mergeCell ref="C21:G21"/>
    <mergeCell ref="A10:A11"/>
    <mergeCell ref="B10:B11"/>
    <mergeCell ref="C10:C11"/>
    <mergeCell ref="D10:D11"/>
    <mergeCell ref="E10:I10"/>
  </mergeCells>
  <conditionalFormatting sqref="K11">
    <cfRule type="expression" priority="1" stopIfTrue="1">
      <formula>#REF!</formula>
    </cfRule>
  </conditionalFormatting>
  <printOptions horizontalCentered="1"/>
  <pageMargins left="0.23622047244094491" right="0.23622047244094491" top="0.74803149606299213" bottom="0.74803149606299213" header="0.31496062992125984" footer="0.31496062992125984"/>
  <pageSetup paperSize="9" scale="80" firstPageNumber="0" orientation="landscape" horizontalDpi="300" verticalDpi="300"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33"/>
  <sheetViews>
    <sheetView topLeftCell="A11" workbookViewId="0">
      <selection activeCell="G24" sqref="G24"/>
    </sheetView>
  </sheetViews>
  <sheetFormatPr defaultColWidth="8.85546875" defaultRowHeight="12.75" x14ac:dyDescent="0.2"/>
  <cols>
    <col min="1" max="1" width="4.7109375" customWidth="1"/>
    <col min="2" max="2" width="11.42578125" customWidth="1"/>
    <col min="3" max="3" width="49.7109375" customWidth="1"/>
    <col min="4" max="4" width="10.7109375" customWidth="1"/>
    <col min="5" max="5" width="10" customWidth="1"/>
    <col min="6" max="6" width="10.140625" bestFit="1" customWidth="1"/>
    <col min="8" max="8" width="11" customWidth="1"/>
  </cols>
  <sheetData>
    <row r="1" spans="1:8" ht="15.75" x14ac:dyDescent="0.2">
      <c r="A1" s="137" t="s">
        <v>37</v>
      </c>
      <c r="B1" s="137"/>
      <c r="C1" s="137"/>
      <c r="D1" s="137"/>
      <c r="E1" s="137"/>
      <c r="F1" s="137"/>
      <c r="G1" s="137"/>
      <c r="H1" s="137"/>
    </row>
    <row r="3" spans="1:8" ht="24.75" customHeight="1" x14ac:dyDescent="0.2">
      <c r="A3" s="136" t="s">
        <v>126</v>
      </c>
      <c r="B3" s="136"/>
      <c r="C3" s="136"/>
      <c r="D3" s="136"/>
      <c r="E3" s="136"/>
      <c r="F3" s="136"/>
      <c r="G3" s="136"/>
      <c r="H3" s="136"/>
    </row>
    <row r="4" spans="1:8" x14ac:dyDescent="0.2">
      <c r="A4" s="10" t="s">
        <v>53</v>
      </c>
      <c r="B4" s="10"/>
      <c r="C4" s="10" t="s">
        <v>132</v>
      </c>
      <c r="D4" s="10"/>
      <c r="E4" s="10"/>
      <c r="F4" s="10"/>
      <c r="G4" s="10"/>
      <c r="H4" s="10"/>
    </row>
    <row r="5" spans="1:8" x14ac:dyDescent="0.2">
      <c r="A5" s="10" t="s">
        <v>23</v>
      </c>
      <c r="B5" s="10"/>
      <c r="C5" s="10"/>
      <c r="D5" s="10"/>
      <c r="E5" s="10"/>
      <c r="F5" s="10"/>
      <c r="G5" s="10"/>
      <c r="H5" s="10"/>
    </row>
    <row r="6" spans="1:8" x14ac:dyDescent="0.2">
      <c r="D6" t="s">
        <v>38</v>
      </c>
      <c r="F6" s="12">
        <f>D21</f>
        <v>0</v>
      </c>
    </row>
    <row r="7" spans="1:8" x14ac:dyDescent="0.2">
      <c r="D7" t="s">
        <v>39</v>
      </c>
      <c r="F7" s="12">
        <f>H16</f>
        <v>0</v>
      </c>
    </row>
    <row r="8" spans="1:8" x14ac:dyDescent="0.2">
      <c r="E8" s="17" t="s">
        <v>130</v>
      </c>
    </row>
    <row r="10" spans="1:8" x14ac:dyDescent="0.2">
      <c r="A10" s="140" t="s">
        <v>24</v>
      </c>
      <c r="B10" s="140" t="s">
        <v>25</v>
      </c>
      <c r="C10" s="140" t="s">
        <v>26</v>
      </c>
      <c r="D10" s="134" t="s">
        <v>27</v>
      </c>
      <c r="E10" s="135" t="s">
        <v>28</v>
      </c>
      <c r="F10" s="135"/>
      <c r="G10" s="135"/>
      <c r="H10" s="140" t="s">
        <v>32</v>
      </c>
    </row>
    <row r="11" spans="1:8" x14ac:dyDescent="0.2">
      <c r="A11" s="140"/>
      <c r="B11" s="140"/>
      <c r="C11" s="140"/>
      <c r="D11" s="134"/>
      <c r="E11" s="134" t="s">
        <v>29</v>
      </c>
      <c r="F11" s="134" t="s">
        <v>30</v>
      </c>
      <c r="G11" s="134" t="s">
        <v>31</v>
      </c>
      <c r="H11" s="140"/>
    </row>
    <row r="12" spans="1:8" x14ac:dyDescent="0.2">
      <c r="A12" s="140"/>
      <c r="B12" s="140"/>
      <c r="C12" s="140"/>
      <c r="D12" s="134"/>
      <c r="E12" s="134"/>
      <c r="F12" s="134"/>
      <c r="G12" s="134"/>
      <c r="H12" s="140"/>
    </row>
    <row r="13" spans="1:8" s="23" customFormat="1" ht="25.5" x14ac:dyDescent="0.2">
      <c r="A13" s="16">
        <v>1</v>
      </c>
      <c r="B13" s="16" t="s">
        <v>48</v>
      </c>
      <c r="C13" s="21" t="s">
        <v>54</v>
      </c>
      <c r="D13" s="99"/>
      <c r="E13" s="22">
        <f>'Nr1'!K18</f>
        <v>0</v>
      </c>
      <c r="F13" s="22">
        <f>'Nr1'!L18</f>
        <v>0</v>
      </c>
      <c r="G13" s="22">
        <f>'Nr1'!M18</f>
        <v>0</v>
      </c>
      <c r="H13" s="22">
        <f>'Nr1'!J18</f>
        <v>0</v>
      </c>
    </row>
    <row r="14" spans="1:8" s="23" customFormat="1" ht="25.5" x14ac:dyDescent="0.2">
      <c r="A14" s="16">
        <v>2</v>
      </c>
      <c r="B14" s="16" t="s">
        <v>56</v>
      </c>
      <c r="C14" s="21" t="s">
        <v>55</v>
      </c>
      <c r="D14" s="99"/>
      <c r="E14" s="22">
        <f>'Nr2'!K36</f>
        <v>0</v>
      </c>
      <c r="F14" s="22">
        <f>'Nr2'!L36</f>
        <v>0</v>
      </c>
      <c r="G14" s="22">
        <f>'Nr2'!M36</f>
        <v>0</v>
      </c>
      <c r="H14" s="22">
        <f>'Nr2'!J36</f>
        <v>0</v>
      </c>
    </row>
    <row r="15" spans="1:8" s="23" customFormat="1" ht="25.5" x14ac:dyDescent="0.2">
      <c r="A15" s="104">
        <v>3</v>
      </c>
      <c r="B15" s="104" t="s">
        <v>100</v>
      </c>
      <c r="C15" s="21" t="s">
        <v>101</v>
      </c>
      <c r="D15" s="99"/>
      <c r="E15" s="22">
        <f>'Nr3'!K14</f>
        <v>0</v>
      </c>
      <c r="F15" s="22">
        <f>'Nr3'!L14</f>
        <v>0</v>
      </c>
      <c r="G15" s="22">
        <f>'Nr3'!M14</f>
        <v>0</v>
      </c>
      <c r="H15" s="22">
        <f>'Nr3'!J14</f>
        <v>0</v>
      </c>
    </row>
    <row r="16" spans="1:8" x14ac:dyDescent="0.2">
      <c r="A16" s="139" t="s">
        <v>33</v>
      </c>
      <c r="B16" s="139"/>
      <c r="C16" s="139"/>
      <c r="D16" s="100">
        <f>SUM(D13:D15)</f>
        <v>0</v>
      </c>
      <c r="E16" s="11">
        <f>SUM(E13:E15)</f>
        <v>0</v>
      </c>
      <c r="F16" s="11">
        <f t="shared" ref="F16:H16" si="0">SUM(F13:F15)</f>
        <v>0</v>
      </c>
      <c r="G16" s="11">
        <f t="shared" si="0"/>
        <v>0</v>
      </c>
      <c r="H16" s="11">
        <f t="shared" si="0"/>
        <v>0</v>
      </c>
    </row>
    <row r="17" spans="1:10" ht="12.75" customHeight="1" x14ac:dyDescent="0.2">
      <c r="A17" s="132" t="s">
        <v>134</v>
      </c>
      <c r="B17" s="132"/>
      <c r="C17" s="132"/>
      <c r="D17" s="101">
        <f>D16*0.07</f>
        <v>0</v>
      </c>
    </row>
    <row r="18" spans="1:10" ht="12.75" customHeight="1" x14ac:dyDescent="0.2">
      <c r="A18" s="138" t="s">
        <v>34</v>
      </c>
      <c r="B18" s="138"/>
      <c r="C18" s="138"/>
      <c r="D18" s="102"/>
    </row>
    <row r="19" spans="1:10" ht="12.75" customHeight="1" x14ac:dyDescent="0.2">
      <c r="A19" s="132" t="s">
        <v>135</v>
      </c>
      <c r="B19" s="132"/>
      <c r="C19" s="132"/>
      <c r="D19" s="101">
        <f>D16*0.05</f>
        <v>0</v>
      </c>
    </row>
    <row r="20" spans="1:10" ht="12.75" customHeight="1" x14ac:dyDescent="0.2">
      <c r="A20" s="132" t="s">
        <v>35</v>
      </c>
      <c r="B20" s="132"/>
      <c r="C20" s="132"/>
      <c r="D20" s="5">
        <f>ROUND(E16*24.09%,2)</f>
        <v>0</v>
      </c>
    </row>
    <row r="21" spans="1:10" ht="12.75" customHeight="1" x14ac:dyDescent="0.2">
      <c r="A21" s="132" t="s">
        <v>36</v>
      </c>
      <c r="B21" s="132"/>
      <c r="C21" s="132"/>
      <c r="D21" s="11">
        <f>D16+D17+D19+D20</f>
        <v>0</v>
      </c>
      <c r="J21" s="12"/>
    </row>
    <row r="24" spans="1:10" x14ac:dyDescent="0.2">
      <c r="B24" t="s">
        <v>50</v>
      </c>
      <c r="C24" s="15"/>
      <c r="D24" s="13"/>
      <c r="E24" s="13"/>
      <c r="F24" s="13"/>
      <c r="G24" s="13"/>
    </row>
    <row r="25" spans="1:10" x14ac:dyDescent="0.2">
      <c r="C25" s="133"/>
      <c r="D25" s="133"/>
      <c r="E25" s="133"/>
      <c r="F25" s="133"/>
      <c r="G25" s="133"/>
    </row>
    <row r="26" spans="1:10" x14ac:dyDescent="0.2">
      <c r="C26" t="s">
        <v>90</v>
      </c>
    </row>
    <row r="29" spans="1:10" x14ac:dyDescent="0.2">
      <c r="C29" s="14"/>
    </row>
    <row r="33" spans="3:3" x14ac:dyDescent="0.2">
      <c r="C33" s="17"/>
    </row>
  </sheetData>
  <mergeCells count="18">
    <mergeCell ref="A3:H3"/>
    <mergeCell ref="A1:H1"/>
    <mergeCell ref="A20:C20"/>
    <mergeCell ref="A19:C19"/>
    <mergeCell ref="A18:C18"/>
    <mergeCell ref="A17:C17"/>
    <mergeCell ref="A16:C16"/>
    <mergeCell ref="H10:H12"/>
    <mergeCell ref="A10:A12"/>
    <mergeCell ref="B10:B12"/>
    <mergeCell ref="C10:C12"/>
    <mergeCell ref="A21:C21"/>
    <mergeCell ref="C25:G25"/>
    <mergeCell ref="D10:D12"/>
    <mergeCell ref="E10:G10"/>
    <mergeCell ref="E11:E12"/>
    <mergeCell ref="F11:F12"/>
    <mergeCell ref="G11:G12"/>
  </mergeCells>
  <phoneticPr fontId="23" type="noConversion"/>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7" workbookViewId="0">
      <selection activeCell="B18" sqref="B18"/>
    </sheetView>
  </sheetViews>
  <sheetFormatPr defaultColWidth="8.85546875" defaultRowHeight="12.75" x14ac:dyDescent="0.2"/>
  <cols>
    <col min="2" max="2" width="59.28515625" customWidth="1"/>
    <col min="3" max="3" width="22.42578125" customWidth="1"/>
  </cols>
  <sheetData>
    <row r="1" spans="1:3" x14ac:dyDescent="0.2">
      <c r="A1" s="144" t="s">
        <v>42</v>
      </c>
      <c r="B1" s="144"/>
      <c r="C1" s="144"/>
    </row>
    <row r="2" spans="1:3" x14ac:dyDescent="0.2">
      <c r="A2" s="144" t="s">
        <v>43</v>
      </c>
      <c r="B2" s="144"/>
      <c r="C2" s="144"/>
    </row>
    <row r="3" spans="1:3" x14ac:dyDescent="0.2">
      <c r="A3" s="144" t="s">
        <v>44</v>
      </c>
      <c r="B3" s="144"/>
      <c r="C3" s="144"/>
    </row>
    <row r="4" spans="1:3" x14ac:dyDescent="0.2">
      <c r="C4" s="7" t="s">
        <v>45</v>
      </c>
    </row>
    <row r="5" spans="1:3" x14ac:dyDescent="0.2">
      <c r="C5" s="7" t="s">
        <v>46</v>
      </c>
    </row>
    <row r="8" spans="1:3" x14ac:dyDescent="0.2">
      <c r="A8" s="145" t="s">
        <v>47</v>
      </c>
      <c r="B8" s="145"/>
      <c r="C8" s="145"/>
    </row>
    <row r="9" spans="1:3" x14ac:dyDescent="0.2">
      <c r="A9" s="8"/>
      <c r="B9" s="8"/>
      <c r="C9" s="8"/>
    </row>
    <row r="10" spans="1:3" ht="36.75" customHeight="1" x14ac:dyDescent="0.2">
      <c r="A10" s="136" t="s">
        <v>126</v>
      </c>
      <c r="B10" s="136"/>
      <c r="C10" s="136"/>
    </row>
    <row r="11" spans="1:3" x14ac:dyDescent="0.2">
      <c r="A11" s="10" t="s">
        <v>131</v>
      </c>
      <c r="B11" s="10"/>
      <c r="C11" s="10"/>
    </row>
    <row r="12" spans="1:3" x14ac:dyDescent="0.2">
      <c r="A12" s="143" t="s">
        <v>16</v>
      </c>
      <c r="B12" s="143"/>
      <c r="C12" s="143"/>
    </row>
    <row r="13" spans="1:3" x14ac:dyDescent="0.2">
      <c r="A13" s="8"/>
      <c r="B13" s="8"/>
      <c r="C13" s="8"/>
    </row>
    <row r="14" spans="1:3" x14ac:dyDescent="0.2">
      <c r="A14" s="8"/>
      <c r="B14" s="8"/>
      <c r="C14" s="20" t="s">
        <v>130</v>
      </c>
    </row>
    <row r="16" spans="1:3" x14ac:dyDescent="0.2">
      <c r="A16" s="140" t="s">
        <v>24</v>
      </c>
      <c r="B16" s="140" t="s">
        <v>40</v>
      </c>
      <c r="C16" s="140" t="s">
        <v>41</v>
      </c>
    </row>
    <row r="17" spans="1:6" x14ac:dyDescent="0.2">
      <c r="A17" s="140"/>
      <c r="B17" s="140"/>
      <c r="C17" s="140"/>
    </row>
    <row r="18" spans="1:6" ht="25.5" x14ac:dyDescent="0.2">
      <c r="A18" s="6">
        <v>1</v>
      </c>
      <c r="B18" s="21" t="s">
        <v>128</v>
      </c>
      <c r="C18" s="11"/>
    </row>
    <row r="19" spans="1:6" x14ac:dyDescent="0.2">
      <c r="A19" s="5"/>
      <c r="B19" s="9" t="s">
        <v>33</v>
      </c>
      <c r="C19" s="11"/>
    </row>
    <row r="21" spans="1:6" x14ac:dyDescent="0.2">
      <c r="A21" s="141" t="s">
        <v>52</v>
      </c>
      <c r="B21" s="142"/>
      <c r="C21" s="5"/>
    </row>
    <row r="24" spans="1:6" x14ac:dyDescent="0.2">
      <c r="A24" t="s">
        <v>50</v>
      </c>
      <c r="B24" s="15"/>
      <c r="C24" s="18"/>
      <c r="D24" s="18"/>
      <c r="E24" s="18"/>
      <c r="F24" s="18"/>
    </row>
    <row r="25" spans="1:6" x14ac:dyDescent="0.2">
      <c r="B25" s="19"/>
      <c r="C25" s="18"/>
      <c r="D25" s="18"/>
      <c r="E25" s="18"/>
      <c r="F25" s="18"/>
    </row>
    <row r="26" spans="1:6" x14ac:dyDescent="0.2">
      <c r="B26" t="s">
        <v>90</v>
      </c>
    </row>
    <row r="27" spans="1:6" x14ac:dyDescent="0.2">
      <c r="C27" s="12"/>
    </row>
    <row r="32" spans="1:6" x14ac:dyDescent="0.2">
      <c r="B32" s="14"/>
    </row>
    <row r="36" spans="2:2" x14ac:dyDescent="0.2">
      <c r="B36" s="17" t="s">
        <v>87</v>
      </c>
    </row>
  </sheetData>
  <mergeCells count="10">
    <mergeCell ref="A1:C1"/>
    <mergeCell ref="A2:C2"/>
    <mergeCell ref="A3:C3"/>
    <mergeCell ref="A8:C8"/>
    <mergeCell ref="A10:C10"/>
    <mergeCell ref="A21:B21"/>
    <mergeCell ref="A16:A17"/>
    <mergeCell ref="B16:B17"/>
    <mergeCell ref="C16:C17"/>
    <mergeCell ref="A12:C12"/>
  </mergeCells>
  <phoneticPr fontId="23" type="noConversion"/>
  <pageMargins left="0.7" right="0.7" top="0.75" bottom="0.75" header="0.3" footer="0.3"/>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Nr1</vt:lpstr>
      <vt:lpstr>Nr2</vt:lpstr>
      <vt:lpstr>Nr3</vt:lpstr>
      <vt:lpstr>kopsavilk_aprekini</vt:lpstr>
      <vt:lpstr>buvn_koptame</vt:lpstr>
      <vt:lpstr>'Nr1'!Print_Titles</vt:lpstr>
      <vt:lpstr>'Nr2'!Print_Titles</vt:lpstr>
      <vt:lpstr>'Nr3'!Print_Titles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dc:creator>
  <cp:lastModifiedBy>ZJ</cp:lastModifiedBy>
  <cp:lastPrinted>2012-07-31T05:52:50Z</cp:lastPrinted>
  <dcterms:created xsi:type="dcterms:W3CDTF">2011-07-04T15:23:16Z</dcterms:created>
  <dcterms:modified xsi:type="dcterms:W3CDTF">2013-11-13T11:14:54Z</dcterms:modified>
</cp:coreProperties>
</file>